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460" windowHeight="14640"/>
  </bookViews>
  <sheets>
    <sheet name="软件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<sst xmlns="http://schemas.openxmlformats.org/spreadsheetml/2006/main" count="20" uniqueCount="19">
  <si>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开始时间</t>
  </si>
  <si>
    <t>推进阶段</t>
  </si>
  <si>
    <t>序号</t>
  </si>
  <si>
    <t xml:space="preserve">        （年月日）
推进步骤</t>
  </si>
  <si>
    <t>工期（天）</t>
  </si>
  <si>
    <t>结束时间</t>
  </si>
  <si>
    <t>开发阶段</t>
  </si>
  <si>
    <t>与MES系统接口开发</t>
  </si>
  <si>
    <t>与MES系统接口对接</t>
  </si>
  <si>
    <t>与AGV接口确认</t>
  </si>
  <si>
    <t>与AGV接口开发</t>
  </si>
  <si>
    <t>与AGV接口对接</t>
  </si>
  <si>
    <t>业务流程开发</t>
  </si>
  <si>
    <t>调试阶段</t>
  </si>
  <si>
    <t>现场联调</t>
  </si>
  <si>
    <t>产能爬坡</t>
  </si>
  <si>
    <t>现场培训</t>
  </si>
  <si>
    <t>验收资料提交</t>
  </si>
  <si>
    <t>截至日：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</si>
</sst>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aaa"/>
    <numFmt numFmtId="178" formatCode="yyyy/m/d;@"/>
  </numFmts>
  <fonts count="28">
    <font>
      <sz val="11"/>
      <color theme="1"/>
      <name val="等线"/>
      <charset val="134"/>
      <scheme val="minor"/>
    </font>
    <font>
      <sz val="11"/>
      <color theme="1"/>
      <name val="思源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u/>
      <sz val="11"/>
      <color theme="1"/>
      <name val="思源黑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黑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/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textRotation="255"/>
    </xf>
    <xf numFmtId="49" fontId="5" fillId="3" borderId="2" xfId="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textRotation="45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178" fontId="6" fillId="4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6" fillId="4" borderId="2" xfId="0" applyFont="1" applyFill="1" applyBorder="1" applyAlignment="1">
      <alignment horizontal="center" vertical="center" wrapText="1"/>
    </xf>
    <xf numFmtId="14" fontId="6" fillId="4" borderId="2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0" xfId="0" applyAlignment="1">
      <alignment horizontal="right"/>
    </xf>
    <xf numFmtId="14" fontId="0" fillId="0" borderId="0" xfId="0" applyNumberFormat="1"/>
    <xf numFmtId="0" fontId="0" fillId="0" borderId="1" xfId="0" applyBorder="1"/>
    <xf numFmtId="0" fontId="0" fillId="0" borderId="9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00B050"/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软件计划!$D$9:$D$18</c:f>
              <c:strCache>
                <c:ptCount val="10"/>
                <c:pt idx="0">
                  <c:v>与MES系统接口开发</c:v>
                </c:pt>
                <c:pt idx="1">
                  <c:v>与MES系统接口对接</c:v>
                </c:pt>
                <c:pt idx="2">
                  <c:v>与AGV接口确认</c:v>
                </c:pt>
                <c:pt idx="3">
                  <c:v>与AGV接口开发</c:v>
                </c:pt>
                <c:pt idx="4">
                  <c:v>与AGV接口对接</c:v>
                </c:pt>
                <c:pt idx="5">
                  <c:v>业务流程开发</c:v>
                </c:pt>
                <c:pt idx="6">
                  <c:v>现场联调</c:v>
                </c:pt>
                <c:pt idx="7">
                  <c:v>产能爬坡</c:v>
                </c:pt>
                <c:pt idx="8">
                  <c:v>现场培训</c:v>
                </c:pt>
                <c:pt idx="9">
                  <c:v>验收资料提交</c:v>
                </c:pt>
              </c:strCache>
            </c:strRef>
          </c:cat>
          <c:val>
            <c:numRef>
              <c:f>软件计划!$E$9:$E$18</c:f>
              <c:numCache>
                <c:formatCode>General</c:formatCode>
                <c:ptCount val="10"/>
                <c:pt idx="0">
                  <c:v>14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10</c:v>
                </c:pt>
                <c:pt idx="6">
                  <c:v>25</c:v>
                </c:pt>
                <c:pt idx="7">
                  <c:v>10</c:v>
                </c:pt>
                <c:pt idx="8">
                  <c:v>5</c:v>
                </c:pt>
                <c:pt idx="9">
                  <c:v>2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软件计划!$D$9:$D$18</c:f>
              <c:strCache>
                <c:ptCount val="10"/>
                <c:pt idx="0">
                  <c:v>与MES系统接口开发</c:v>
                </c:pt>
                <c:pt idx="1">
                  <c:v>与MES系统接口对接</c:v>
                </c:pt>
                <c:pt idx="2">
                  <c:v>与AGV接口确认</c:v>
                </c:pt>
                <c:pt idx="3">
                  <c:v>与AGV接口开发</c:v>
                </c:pt>
                <c:pt idx="4">
                  <c:v>与AGV接口对接</c:v>
                </c:pt>
                <c:pt idx="5">
                  <c:v>业务流程开发</c:v>
                </c:pt>
                <c:pt idx="6">
                  <c:v>现场联调</c:v>
                </c:pt>
                <c:pt idx="7">
                  <c:v>产能爬坡</c:v>
                </c:pt>
                <c:pt idx="8">
                  <c:v>现场培训</c:v>
                </c:pt>
                <c:pt idx="9">
                  <c:v>验收资料提交</c:v>
                </c:pt>
              </c:strCache>
            </c:strRef>
          </c:cat>
          <c:val>
            <c:numRef>
              <c:f>软件计划!$F$9:$F$18</c:f>
              <c:numCache>
                <c:formatCode>yyyy/m/d;@</c:formatCode>
                <c:ptCount val="10"/>
                <c:pt idx="0">
                  <c:v>45927</c:v>
                </c:pt>
                <c:pt idx="1">
                  <c:v>45942</c:v>
                </c:pt>
                <c:pt idx="2" c:formatCode="yyyy/m/d">
                  <c:v>45948</c:v>
                </c:pt>
                <c:pt idx="3" c:formatCode="yyyy/m/d">
                  <c:v>45950</c:v>
                </c:pt>
                <c:pt idx="4" c:formatCode="yyyy/m/d">
                  <c:v>45954</c:v>
                </c:pt>
                <c:pt idx="5" c:formatCode="yyyy/m/d">
                  <c:v>45957</c:v>
                </c:pt>
                <c:pt idx="6" c:formatCode="yyyy/m/d">
                  <c:v>45968</c:v>
                </c:pt>
                <c:pt idx="7" c:formatCode="yyyy/m/d">
                  <c:v>45994</c:v>
                </c:pt>
                <c:pt idx="8" c:formatCode="yyyy/m/d">
                  <c:v>46005</c:v>
                </c:pt>
                <c:pt idx="9" c:formatCode="yyyy/m/d">
                  <c:v>46011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软件计划!$D$9:$D$18</c:f>
              <c:strCache>
                <c:ptCount val="10"/>
                <c:pt idx="0">
                  <c:v>与MES系统接口开发</c:v>
                </c:pt>
                <c:pt idx="1">
                  <c:v>与MES系统接口对接</c:v>
                </c:pt>
                <c:pt idx="2">
                  <c:v>与AGV接口确认</c:v>
                </c:pt>
                <c:pt idx="3">
                  <c:v>与AGV接口开发</c:v>
                </c:pt>
                <c:pt idx="4">
                  <c:v>与AGV接口对接</c:v>
                </c:pt>
                <c:pt idx="5">
                  <c:v>业务流程开发</c:v>
                </c:pt>
                <c:pt idx="6">
                  <c:v>现场联调</c:v>
                </c:pt>
                <c:pt idx="7">
                  <c:v>产能爬坡</c:v>
                </c:pt>
                <c:pt idx="8">
                  <c:v>现场培训</c:v>
                </c:pt>
                <c:pt idx="9">
                  <c:v>验收资料提交</c:v>
                </c:pt>
              </c:strCache>
            </c:strRef>
          </c:cat>
          <c:val>
            <c:numRef>
              <c:f>软件计划!$G$9:$G$18</c:f>
              <c:numCache>
                <c:formatCode>yyyy/m/d;@</c:formatCode>
                <c:ptCount val="10"/>
                <c:pt idx="0">
                  <c:v>45941</c:v>
                </c:pt>
                <c:pt idx="1">
                  <c:v>45947</c:v>
                </c:pt>
                <c:pt idx="2">
                  <c:v>45949</c:v>
                </c:pt>
                <c:pt idx="3">
                  <c:v>45953</c:v>
                </c:pt>
                <c:pt idx="4">
                  <c:v>45956</c:v>
                </c:pt>
                <c:pt idx="5">
                  <c:v>45967</c:v>
                </c:pt>
                <c:pt idx="6">
                  <c:v>45993</c:v>
                </c:pt>
                <c:pt idx="7">
                  <c:v>46004</c:v>
                </c:pt>
                <c:pt idx="8">
                  <c:v>46010</c:v>
                </c:pt>
                <c:pt idx="9">
                  <c:v>46013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7265920"/>
        <c:axId val="213192350"/>
      </c:barChart>
      <c:catAx>
        <c:axId val="17726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13192350"/>
        <c:crosses val="autoZero"/>
        <c:auto val="1"/>
        <c:lblAlgn val="ctr"/>
        <c:lblOffset val="100"/>
        <c:noMultiLvlLbl val="0"/>
      </c:catAx>
      <c:valAx>
        <c:axId val="21319235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772659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d4db2df-a7b0-4298-90d4-f527078e0db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11430</xdr:colOff>
      <xdr:row>7</xdr:row>
      <xdr:rowOff>7620</xdr:rowOff>
    </xdr:from>
    <xdr:to>
      <xdr:col>4</xdr:col>
      <xdr:colOff>0</xdr:colOff>
      <xdr:row>7</xdr:row>
      <xdr:rowOff>400707</xdr:rowOff>
    </xdr:to>
    <xdr:cxnSp>
      <xdr:nvCxnSpPr>
        <xdr:cNvPr id="19" name="直接连接符 18"/>
        <xdr:cNvCxnSpPr/>
      </xdr:nvCxnSpPr>
      <xdr:spPr>
        <a:xfrm>
          <a:off x="2648585" y="2184400"/>
          <a:ext cx="1894205" cy="3930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</xdr:colOff>
      <xdr:row>20</xdr:row>
      <xdr:rowOff>83820</xdr:rowOff>
    </xdr:from>
    <xdr:to>
      <xdr:col>51</xdr:col>
      <xdr:colOff>205740</xdr:colOff>
      <xdr:row>36</xdr:row>
      <xdr:rowOff>78740</xdr:rowOff>
    </xdr:to>
    <xdr:graphicFrame>
      <xdr:nvGraphicFramePr>
        <xdr:cNvPr id="4" name="图表 3"/>
        <xdr:cNvGraphicFramePr/>
      </xdr:nvGraphicFramePr>
      <xdr:xfrm>
        <a:off x="676275" y="6198870"/>
        <a:ext cx="15754985" cy="3408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CY19"/>
  <sheetViews>
    <sheetView tabSelected="1" zoomScale="85" zoomScaleNormal="85" topLeftCell="M1" workbookViewId="0">
      <selection activeCell="BC30" sqref="BC30"/>
    </sheetView>
  </sheetViews>
  <sheetFormatPr defaultColWidth="9" defaultRowHeight="16.8"/>
  <cols>
    <col min="3" max="3" width="19.0803571428571" customWidth="1"/>
    <col min="4" max="4" width="26.7946428571429" customWidth="1"/>
    <col min="6" max="7" width="11.6339285714286" customWidth="1"/>
    <col min="8" max="103" width="3" customWidth="1"/>
    <col min="104" max="112" width="5.63392857142857" customWidth="1"/>
    <col min="113" max="114" width="5.63392857142857"/>
  </cols>
  <sheetData>
    <row r="5" ht="24.8" customHeight="1" spans="2:3">
      <c r="B5" s="2" t="s">
        <v>0</v>
      </c>
      <c r="C5" s="3">
        <v>45927</v>
      </c>
    </row>
    <row r="6" ht="18.7" customHeight="1" spans="2:3">
      <c r="B6" s="4"/>
      <c r="C6" s="5"/>
    </row>
    <row r="7" s="1" customFormat="1" ht="60.7" spans="3:103">
      <c r="C7" s="6"/>
      <c r="H7" s="17">
        <f>C5</f>
        <v>45927</v>
      </c>
      <c r="I7" s="17">
        <f>H7+1</f>
        <v>45928</v>
      </c>
      <c r="J7" s="17">
        <f t="shared" ref="J7:AV7" si="0">I7+1</f>
        <v>45929</v>
      </c>
      <c r="K7" s="17">
        <f t="shared" si="0"/>
        <v>45930</v>
      </c>
      <c r="L7" s="17">
        <f t="shared" si="0"/>
        <v>45931</v>
      </c>
      <c r="M7" s="17">
        <f t="shared" si="0"/>
        <v>45932</v>
      </c>
      <c r="N7" s="17">
        <f t="shared" si="0"/>
        <v>45933</v>
      </c>
      <c r="O7" s="17">
        <f t="shared" si="0"/>
        <v>45934</v>
      </c>
      <c r="P7" s="17">
        <f t="shared" si="0"/>
        <v>45935</v>
      </c>
      <c r="Q7" s="17">
        <f t="shared" si="0"/>
        <v>45936</v>
      </c>
      <c r="R7" s="17">
        <f t="shared" si="0"/>
        <v>45937</v>
      </c>
      <c r="S7" s="17">
        <f t="shared" si="0"/>
        <v>45938</v>
      </c>
      <c r="T7" s="17">
        <f t="shared" si="0"/>
        <v>45939</v>
      </c>
      <c r="U7" s="17">
        <f t="shared" si="0"/>
        <v>45940</v>
      </c>
      <c r="V7" s="17">
        <f t="shared" si="0"/>
        <v>45941</v>
      </c>
      <c r="W7" s="17">
        <f t="shared" si="0"/>
        <v>45942</v>
      </c>
      <c r="X7" s="17">
        <f t="shared" si="0"/>
        <v>45943</v>
      </c>
      <c r="Y7" s="17">
        <f t="shared" si="0"/>
        <v>45944</v>
      </c>
      <c r="Z7" s="17">
        <f t="shared" si="0"/>
        <v>45945</v>
      </c>
      <c r="AA7" s="17">
        <f t="shared" si="0"/>
        <v>45946</v>
      </c>
      <c r="AB7" s="17">
        <f t="shared" si="0"/>
        <v>45947</v>
      </c>
      <c r="AC7" s="17">
        <f t="shared" si="0"/>
        <v>45948</v>
      </c>
      <c r="AD7" s="17">
        <f t="shared" si="0"/>
        <v>45949</v>
      </c>
      <c r="AE7" s="17">
        <f t="shared" si="0"/>
        <v>45950</v>
      </c>
      <c r="AF7" s="17">
        <f t="shared" si="0"/>
        <v>45951</v>
      </c>
      <c r="AG7" s="17">
        <f t="shared" si="0"/>
        <v>45952</v>
      </c>
      <c r="AH7" s="17">
        <f t="shared" si="0"/>
        <v>45953</v>
      </c>
      <c r="AI7" s="17">
        <f t="shared" si="0"/>
        <v>45954</v>
      </c>
      <c r="AJ7" s="17">
        <f t="shared" si="0"/>
        <v>45955</v>
      </c>
      <c r="AK7" s="17">
        <f t="shared" si="0"/>
        <v>45956</v>
      </c>
      <c r="AL7" s="17">
        <f t="shared" si="0"/>
        <v>45957</v>
      </c>
      <c r="AM7" s="17">
        <f t="shared" si="0"/>
        <v>45958</v>
      </c>
      <c r="AN7" s="17">
        <f t="shared" si="0"/>
        <v>45959</v>
      </c>
      <c r="AO7" s="17">
        <f t="shared" si="0"/>
        <v>45960</v>
      </c>
      <c r="AP7" s="17">
        <f t="shared" si="0"/>
        <v>45961</v>
      </c>
      <c r="AQ7" s="17">
        <f t="shared" si="0"/>
        <v>45962</v>
      </c>
      <c r="AR7" s="17">
        <f t="shared" si="0"/>
        <v>45963</v>
      </c>
      <c r="AS7" s="17">
        <f t="shared" si="0"/>
        <v>45964</v>
      </c>
      <c r="AT7" s="17">
        <f t="shared" si="0"/>
        <v>45965</v>
      </c>
      <c r="AU7" s="17">
        <f t="shared" si="0"/>
        <v>45966</v>
      </c>
      <c r="AV7" s="17">
        <f t="shared" si="0"/>
        <v>45967</v>
      </c>
      <c r="AW7" s="17">
        <f t="shared" ref="AW7" si="1">AV7+1</f>
        <v>45968</v>
      </c>
      <c r="AX7" s="17">
        <f t="shared" ref="AX7" si="2">AW7+1</f>
        <v>45969</v>
      </c>
      <c r="AY7" s="17">
        <f t="shared" ref="AY7" si="3">AX7+1</f>
        <v>45970</v>
      </c>
      <c r="AZ7" s="17">
        <f t="shared" ref="AZ7" si="4">AY7+1</f>
        <v>45971</v>
      </c>
      <c r="BA7" s="17">
        <f t="shared" ref="BA7:BJ7" si="5">AZ7+1</f>
        <v>45972</v>
      </c>
      <c r="BB7" s="17">
        <f t="shared" si="5"/>
        <v>45973</v>
      </c>
      <c r="BC7" s="17">
        <f t="shared" si="5"/>
        <v>45974</v>
      </c>
      <c r="BD7" s="17">
        <f t="shared" si="5"/>
        <v>45975</v>
      </c>
      <c r="BE7" s="17">
        <f t="shared" si="5"/>
        <v>45976</v>
      </c>
      <c r="BF7" s="17">
        <f t="shared" si="5"/>
        <v>45977</v>
      </c>
      <c r="BG7" s="17">
        <f t="shared" si="5"/>
        <v>45978</v>
      </c>
      <c r="BH7" s="17">
        <f t="shared" si="5"/>
        <v>45979</v>
      </c>
      <c r="BI7" s="17">
        <f t="shared" si="5"/>
        <v>45980</v>
      </c>
      <c r="BJ7" s="17">
        <f t="shared" si="5"/>
        <v>45981</v>
      </c>
      <c r="BK7" s="17">
        <f t="shared" ref="BK7:CY7" si="6">BJ7+1</f>
        <v>45982</v>
      </c>
      <c r="BL7" s="17">
        <f t="shared" si="6"/>
        <v>45983</v>
      </c>
      <c r="BM7" s="17">
        <f t="shared" si="6"/>
        <v>45984</v>
      </c>
      <c r="BN7" s="17">
        <f t="shared" si="6"/>
        <v>45985</v>
      </c>
      <c r="BO7" s="17">
        <f t="shared" si="6"/>
        <v>45986</v>
      </c>
      <c r="BP7" s="17">
        <f t="shared" si="6"/>
        <v>45987</v>
      </c>
      <c r="BQ7" s="17">
        <f t="shared" si="6"/>
        <v>45988</v>
      </c>
      <c r="BR7" s="17">
        <f t="shared" si="6"/>
        <v>45989</v>
      </c>
      <c r="BS7" s="17">
        <f t="shared" si="6"/>
        <v>45990</v>
      </c>
      <c r="BT7" s="17">
        <f t="shared" si="6"/>
        <v>45991</v>
      </c>
      <c r="BU7" s="17">
        <f t="shared" si="6"/>
        <v>45992</v>
      </c>
      <c r="BV7" s="17">
        <f t="shared" si="6"/>
        <v>45993</v>
      </c>
      <c r="BW7" s="17">
        <f t="shared" si="6"/>
        <v>45994</v>
      </c>
      <c r="BX7" s="17">
        <f t="shared" si="6"/>
        <v>45995</v>
      </c>
      <c r="BY7" s="17">
        <f t="shared" si="6"/>
        <v>45996</v>
      </c>
      <c r="BZ7" s="17">
        <f t="shared" si="6"/>
        <v>45997</v>
      </c>
      <c r="CA7" s="17">
        <f t="shared" si="6"/>
        <v>45998</v>
      </c>
      <c r="CB7" s="17">
        <f t="shared" si="6"/>
        <v>45999</v>
      </c>
      <c r="CC7" s="17">
        <f t="shared" si="6"/>
        <v>46000</v>
      </c>
      <c r="CD7" s="17">
        <f t="shared" si="6"/>
        <v>46001</v>
      </c>
      <c r="CE7" s="17">
        <f t="shared" si="6"/>
        <v>46002</v>
      </c>
      <c r="CF7" s="17">
        <f t="shared" si="6"/>
        <v>46003</v>
      </c>
      <c r="CG7" s="17">
        <f t="shared" si="6"/>
        <v>46004</v>
      </c>
      <c r="CH7" s="17">
        <f t="shared" si="6"/>
        <v>46005</v>
      </c>
      <c r="CI7" s="17">
        <f t="shared" si="6"/>
        <v>46006</v>
      </c>
      <c r="CJ7" s="17">
        <f t="shared" si="6"/>
        <v>46007</v>
      </c>
      <c r="CK7" s="17">
        <f t="shared" si="6"/>
        <v>46008</v>
      </c>
      <c r="CL7" s="17">
        <f t="shared" si="6"/>
        <v>46009</v>
      </c>
      <c r="CM7" s="17">
        <f t="shared" si="6"/>
        <v>46010</v>
      </c>
      <c r="CN7" s="17">
        <f t="shared" si="6"/>
        <v>46011</v>
      </c>
      <c r="CO7" s="17">
        <f t="shared" si="6"/>
        <v>46012</v>
      </c>
      <c r="CP7" s="17">
        <f t="shared" si="6"/>
        <v>46013</v>
      </c>
      <c r="CQ7" s="17">
        <f t="shared" si="6"/>
        <v>46014</v>
      </c>
      <c r="CR7" s="17">
        <f t="shared" si="6"/>
        <v>46015</v>
      </c>
      <c r="CS7" s="17">
        <f t="shared" si="6"/>
        <v>46016</v>
      </c>
      <c r="CT7" s="17">
        <f t="shared" si="6"/>
        <v>46017</v>
      </c>
      <c r="CU7" s="17">
        <f t="shared" si="6"/>
        <v>46018</v>
      </c>
      <c r="CV7" s="17">
        <f t="shared" si="6"/>
        <v>46019</v>
      </c>
      <c r="CW7" s="17">
        <f t="shared" si="6"/>
        <v>46020</v>
      </c>
      <c r="CX7" s="17">
        <f t="shared" si="6"/>
        <v>46021</v>
      </c>
      <c r="CY7" s="17">
        <f t="shared" si="6"/>
        <v>46022</v>
      </c>
    </row>
    <row r="8" ht="37" spans="2:103">
      <c r="B8" s="7" t="s">
        <v>1</v>
      </c>
      <c r="C8" s="8" t="s">
        <v>2</v>
      </c>
      <c r="D8" s="9" t="s">
        <v>3</v>
      </c>
      <c r="E8" s="18" t="s">
        <v>4</v>
      </c>
      <c r="F8" s="19" t="s">
        <v>0</v>
      </c>
      <c r="G8" s="19" t="s">
        <v>5</v>
      </c>
      <c r="H8" s="20">
        <f>H7</f>
        <v>45927</v>
      </c>
      <c r="I8" s="20">
        <f t="shared" ref="I8:AY8" si="7">I7</f>
        <v>45928</v>
      </c>
      <c r="J8" s="20">
        <f t="shared" si="7"/>
        <v>45929</v>
      </c>
      <c r="K8" s="20">
        <f t="shared" si="7"/>
        <v>45930</v>
      </c>
      <c r="L8" s="20">
        <f t="shared" si="7"/>
        <v>45931</v>
      </c>
      <c r="M8" s="20">
        <f t="shared" si="7"/>
        <v>45932</v>
      </c>
      <c r="N8" s="20">
        <f t="shared" si="7"/>
        <v>45933</v>
      </c>
      <c r="O8" s="20">
        <f t="shared" si="7"/>
        <v>45934</v>
      </c>
      <c r="P8" s="20">
        <f t="shared" si="7"/>
        <v>45935</v>
      </c>
      <c r="Q8" s="20">
        <f t="shared" si="7"/>
        <v>45936</v>
      </c>
      <c r="R8" s="20">
        <f t="shared" si="7"/>
        <v>45937</v>
      </c>
      <c r="S8" s="20">
        <f t="shared" si="7"/>
        <v>45938</v>
      </c>
      <c r="T8" s="20">
        <f t="shared" si="7"/>
        <v>45939</v>
      </c>
      <c r="U8" s="20">
        <f t="shared" si="7"/>
        <v>45940</v>
      </c>
      <c r="V8" s="20">
        <f t="shared" si="7"/>
        <v>45941</v>
      </c>
      <c r="W8" s="20">
        <f t="shared" si="7"/>
        <v>45942</v>
      </c>
      <c r="X8" s="20">
        <f t="shared" si="7"/>
        <v>45943</v>
      </c>
      <c r="Y8" s="20">
        <f t="shared" si="7"/>
        <v>45944</v>
      </c>
      <c r="Z8" s="20">
        <f t="shared" si="7"/>
        <v>45945</v>
      </c>
      <c r="AA8" s="20">
        <f t="shared" si="7"/>
        <v>45946</v>
      </c>
      <c r="AB8" s="20">
        <f t="shared" si="7"/>
        <v>45947</v>
      </c>
      <c r="AC8" s="20">
        <f t="shared" si="7"/>
        <v>45948</v>
      </c>
      <c r="AD8" s="20">
        <f t="shared" si="7"/>
        <v>45949</v>
      </c>
      <c r="AE8" s="20">
        <f t="shared" si="7"/>
        <v>45950</v>
      </c>
      <c r="AF8" s="20">
        <f t="shared" si="7"/>
        <v>45951</v>
      </c>
      <c r="AG8" s="20">
        <f t="shared" si="7"/>
        <v>45952</v>
      </c>
      <c r="AH8" s="20">
        <f t="shared" si="7"/>
        <v>45953</v>
      </c>
      <c r="AI8" s="20">
        <f t="shared" si="7"/>
        <v>45954</v>
      </c>
      <c r="AJ8" s="20">
        <f t="shared" si="7"/>
        <v>45955</v>
      </c>
      <c r="AK8" s="20">
        <f t="shared" si="7"/>
        <v>45956</v>
      </c>
      <c r="AL8" s="20">
        <f t="shared" si="7"/>
        <v>45957</v>
      </c>
      <c r="AM8" s="20">
        <f t="shared" si="7"/>
        <v>45958</v>
      </c>
      <c r="AN8" s="20">
        <f t="shared" si="7"/>
        <v>45959</v>
      </c>
      <c r="AO8" s="20">
        <f t="shared" si="7"/>
        <v>45960</v>
      </c>
      <c r="AP8" s="20">
        <f t="shared" si="7"/>
        <v>45961</v>
      </c>
      <c r="AQ8" s="20">
        <f t="shared" si="7"/>
        <v>45962</v>
      </c>
      <c r="AR8" s="20">
        <f t="shared" si="7"/>
        <v>45963</v>
      </c>
      <c r="AS8" s="20">
        <f t="shared" si="7"/>
        <v>45964</v>
      </c>
      <c r="AT8" s="20">
        <f t="shared" si="7"/>
        <v>45965</v>
      </c>
      <c r="AU8" s="20">
        <f t="shared" si="7"/>
        <v>45966</v>
      </c>
      <c r="AV8" s="20">
        <f t="shared" si="7"/>
        <v>45967</v>
      </c>
      <c r="AW8" s="20">
        <f t="shared" si="7"/>
        <v>45968</v>
      </c>
      <c r="AX8" s="20">
        <f t="shared" si="7"/>
        <v>45969</v>
      </c>
      <c r="AY8" s="20">
        <f t="shared" si="7"/>
        <v>45970</v>
      </c>
      <c r="AZ8" s="20">
        <f t="shared" ref="AZ8" si="8">AZ7</f>
        <v>45971</v>
      </c>
      <c r="BA8" s="20">
        <f t="shared" ref="BA8:BJ8" si="9">BA7</f>
        <v>45972</v>
      </c>
      <c r="BB8" s="20">
        <f t="shared" si="9"/>
        <v>45973</v>
      </c>
      <c r="BC8" s="20">
        <f t="shared" si="9"/>
        <v>45974</v>
      </c>
      <c r="BD8" s="20">
        <f t="shared" si="9"/>
        <v>45975</v>
      </c>
      <c r="BE8" s="20">
        <f t="shared" si="9"/>
        <v>45976</v>
      </c>
      <c r="BF8" s="20">
        <f t="shared" si="9"/>
        <v>45977</v>
      </c>
      <c r="BG8" s="20">
        <f t="shared" si="9"/>
        <v>45978</v>
      </c>
      <c r="BH8" s="20">
        <f t="shared" si="9"/>
        <v>45979</v>
      </c>
      <c r="BI8" s="20">
        <f t="shared" si="9"/>
        <v>45980</v>
      </c>
      <c r="BJ8" s="20">
        <f t="shared" si="9"/>
        <v>45981</v>
      </c>
      <c r="BK8" s="20">
        <f t="shared" ref="BK8:CY8" si="10">BK7</f>
        <v>45982</v>
      </c>
      <c r="BL8" s="20">
        <f t="shared" si="10"/>
        <v>45983</v>
      </c>
      <c r="BM8" s="20">
        <f t="shared" si="10"/>
        <v>45984</v>
      </c>
      <c r="BN8" s="20">
        <f t="shared" si="10"/>
        <v>45985</v>
      </c>
      <c r="BO8" s="20">
        <f t="shared" si="10"/>
        <v>45986</v>
      </c>
      <c r="BP8" s="20">
        <f t="shared" si="10"/>
        <v>45987</v>
      </c>
      <c r="BQ8" s="20">
        <f t="shared" si="10"/>
        <v>45988</v>
      </c>
      <c r="BR8" s="20">
        <f t="shared" si="10"/>
        <v>45989</v>
      </c>
      <c r="BS8" s="20">
        <f t="shared" si="10"/>
        <v>45990</v>
      </c>
      <c r="BT8" s="20">
        <f t="shared" si="10"/>
        <v>45991</v>
      </c>
      <c r="BU8" s="20">
        <f t="shared" si="10"/>
        <v>45992</v>
      </c>
      <c r="BV8" s="20">
        <f t="shared" si="10"/>
        <v>45993</v>
      </c>
      <c r="BW8" s="20">
        <f t="shared" si="10"/>
        <v>45994</v>
      </c>
      <c r="BX8" s="20">
        <f t="shared" si="10"/>
        <v>45995</v>
      </c>
      <c r="BY8" s="20">
        <f t="shared" si="10"/>
        <v>45996</v>
      </c>
      <c r="BZ8" s="20">
        <f t="shared" si="10"/>
        <v>45997</v>
      </c>
      <c r="CA8" s="20">
        <f t="shared" si="10"/>
        <v>45998</v>
      </c>
      <c r="CB8" s="20">
        <f t="shared" si="10"/>
        <v>45999</v>
      </c>
      <c r="CC8" s="20">
        <f t="shared" si="10"/>
        <v>46000</v>
      </c>
      <c r="CD8" s="20">
        <f t="shared" si="10"/>
        <v>46001</v>
      </c>
      <c r="CE8" s="20">
        <f t="shared" si="10"/>
        <v>46002</v>
      </c>
      <c r="CF8" s="20">
        <f t="shared" si="10"/>
        <v>46003</v>
      </c>
      <c r="CG8" s="20">
        <f t="shared" si="10"/>
        <v>46004</v>
      </c>
      <c r="CH8" s="20">
        <f t="shared" si="10"/>
        <v>46005</v>
      </c>
      <c r="CI8" s="20">
        <f t="shared" si="10"/>
        <v>46006</v>
      </c>
      <c r="CJ8" s="20">
        <f t="shared" si="10"/>
        <v>46007</v>
      </c>
      <c r="CK8" s="20">
        <f t="shared" si="10"/>
        <v>46008</v>
      </c>
      <c r="CL8" s="20">
        <f t="shared" si="10"/>
        <v>46009</v>
      </c>
      <c r="CM8" s="20">
        <f t="shared" si="10"/>
        <v>46010</v>
      </c>
      <c r="CN8" s="20">
        <f t="shared" si="10"/>
        <v>46011</v>
      </c>
      <c r="CO8" s="20">
        <f t="shared" si="10"/>
        <v>46012</v>
      </c>
      <c r="CP8" s="20">
        <f t="shared" si="10"/>
        <v>46013</v>
      </c>
      <c r="CQ8" s="20">
        <f t="shared" si="10"/>
        <v>46014</v>
      </c>
      <c r="CR8" s="20">
        <f t="shared" si="10"/>
        <v>46015</v>
      </c>
      <c r="CS8" s="20">
        <f t="shared" si="10"/>
        <v>46016</v>
      </c>
      <c r="CT8" s="20">
        <f t="shared" si="10"/>
        <v>46017</v>
      </c>
      <c r="CU8" s="20">
        <f t="shared" si="10"/>
        <v>46018</v>
      </c>
      <c r="CV8" s="20">
        <f t="shared" si="10"/>
        <v>46019</v>
      </c>
      <c r="CW8" s="20">
        <f t="shared" si="10"/>
        <v>46020</v>
      </c>
      <c r="CX8" s="20">
        <f t="shared" si="10"/>
        <v>46021</v>
      </c>
      <c r="CY8" s="20">
        <f t="shared" si="10"/>
        <v>46022</v>
      </c>
    </row>
    <row r="9" ht="23.95" customHeight="1" spans="2:103">
      <c r="B9" s="10" t="s">
        <v>6</v>
      </c>
      <c r="C9" s="11">
        <v>1</v>
      </c>
      <c r="D9" s="12" t="s">
        <v>7</v>
      </c>
      <c r="E9" s="21">
        <v>14</v>
      </c>
      <c r="F9" s="22">
        <v>45927</v>
      </c>
      <c r="G9" s="23">
        <f>E9+F9</f>
        <v>45941</v>
      </c>
      <c r="H9" s="24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</row>
    <row r="10" ht="23.95" customHeight="1" spans="2:8">
      <c r="B10" s="13"/>
      <c r="C10" s="11">
        <v>2</v>
      </c>
      <c r="D10" s="14" t="s">
        <v>8</v>
      </c>
      <c r="E10" s="21">
        <v>5</v>
      </c>
      <c r="F10" s="22">
        <f t="shared" ref="F10:F18" si="11">G9+1</f>
        <v>45942</v>
      </c>
      <c r="G10" s="23">
        <f t="shared" ref="G10:G18" si="12">F10+E10</f>
        <v>45947</v>
      </c>
      <c r="H10" s="25"/>
    </row>
    <row r="11" ht="23.95" customHeight="1" spans="2:103">
      <c r="B11" s="13"/>
      <c r="C11" s="11">
        <v>3</v>
      </c>
      <c r="D11" s="12" t="s">
        <v>9</v>
      </c>
      <c r="E11" s="26">
        <v>1</v>
      </c>
      <c r="F11" s="27">
        <f t="shared" si="11"/>
        <v>45948</v>
      </c>
      <c r="G11" s="23">
        <f t="shared" si="12"/>
        <v>45949</v>
      </c>
      <c r="H11" s="28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</row>
    <row r="12" ht="23.95" customHeight="1" spans="2:8">
      <c r="B12" s="13"/>
      <c r="C12" s="11">
        <v>4</v>
      </c>
      <c r="D12" s="15" t="s">
        <v>10</v>
      </c>
      <c r="E12" s="26">
        <v>3</v>
      </c>
      <c r="F12" s="27">
        <f t="shared" si="11"/>
        <v>45950</v>
      </c>
      <c r="G12" s="23">
        <f t="shared" si="12"/>
        <v>45953</v>
      </c>
      <c r="H12" s="25"/>
    </row>
    <row r="13" ht="23.95" customHeight="1" spans="2:103">
      <c r="B13" s="13"/>
      <c r="C13" s="11">
        <v>5</v>
      </c>
      <c r="D13" s="15" t="s">
        <v>11</v>
      </c>
      <c r="E13" s="26">
        <v>2</v>
      </c>
      <c r="F13" s="27">
        <f t="shared" si="11"/>
        <v>45954</v>
      </c>
      <c r="G13" s="23">
        <f t="shared" si="12"/>
        <v>45956</v>
      </c>
      <c r="H13" s="28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</row>
    <row r="14" customFormat="1" ht="23.95" customHeight="1" spans="2:8">
      <c r="B14" s="16"/>
      <c r="C14" s="11">
        <v>6</v>
      </c>
      <c r="D14" s="15" t="s">
        <v>12</v>
      </c>
      <c r="E14" s="26">
        <v>10</v>
      </c>
      <c r="F14" s="27">
        <f t="shared" si="11"/>
        <v>45957</v>
      </c>
      <c r="G14" s="23">
        <f t="shared" si="12"/>
        <v>45967</v>
      </c>
      <c r="H14" s="25"/>
    </row>
    <row r="15" customFormat="1" ht="23.95" customHeight="1" spans="2:8">
      <c r="B15" s="10" t="s">
        <v>13</v>
      </c>
      <c r="C15" s="11">
        <v>6</v>
      </c>
      <c r="D15" s="15" t="s">
        <v>14</v>
      </c>
      <c r="E15" s="26">
        <v>25</v>
      </c>
      <c r="F15" s="27">
        <f t="shared" si="11"/>
        <v>45968</v>
      </c>
      <c r="G15" s="23">
        <f t="shared" si="12"/>
        <v>45993</v>
      </c>
      <c r="H15" s="25"/>
    </row>
    <row r="16" customFormat="1" ht="23.95" customHeight="1" spans="2:8">
      <c r="B16" s="13"/>
      <c r="C16" s="11">
        <v>6</v>
      </c>
      <c r="D16" s="15" t="s">
        <v>15</v>
      </c>
      <c r="E16" s="26">
        <v>10</v>
      </c>
      <c r="F16" s="27">
        <f t="shared" si="11"/>
        <v>45994</v>
      </c>
      <c r="G16" s="23">
        <f t="shared" si="12"/>
        <v>46004</v>
      </c>
      <c r="H16" s="25"/>
    </row>
    <row r="17" customFormat="1" ht="23.95" customHeight="1" spans="2:8">
      <c r="B17" s="16"/>
      <c r="C17" s="11">
        <v>6</v>
      </c>
      <c r="D17" s="15" t="s">
        <v>16</v>
      </c>
      <c r="E17" s="26">
        <v>5</v>
      </c>
      <c r="F17" s="27">
        <f t="shared" si="11"/>
        <v>46005</v>
      </c>
      <c r="G17" s="23">
        <f t="shared" si="12"/>
        <v>46010</v>
      </c>
      <c r="H17" s="25"/>
    </row>
    <row r="18" ht="23.95" customHeight="1" spans="2:8">
      <c r="B18" s="16"/>
      <c r="C18" s="11">
        <v>6</v>
      </c>
      <c r="D18" s="15" t="s">
        <v>17</v>
      </c>
      <c r="E18" s="26">
        <v>2</v>
      </c>
      <c r="F18" s="27">
        <f t="shared" si="11"/>
        <v>46011</v>
      </c>
      <c r="G18" s="23">
        <f t="shared" si="12"/>
        <v>46013</v>
      </c>
      <c r="H18" s="25"/>
    </row>
    <row r="19" spans="6:7">
      <c r="F19" s="29" t="s">
        <v>18</v>
      </c>
      <c r="G19" s="30">
        <f>G18</f>
        <v>46013</v>
      </c>
    </row>
  </sheetData>
  <sheetProtection selectLockedCells="1" insertRows="0" insertColumns="0"/>
  <mergeCells count="2">
    <mergeCell ref="B9:B14"/>
    <mergeCell ref="B15:B18"/>
  </mergeCells>
  <conditionalFormatting sqref="H14:CY14">
    <cfRule type="expression" dxfId="0" priority="4">
      <formula>(H$7&gt;=$F14)*(H$7&lt;=$G14)</formula>
    </cfRule>
  </conditionalFormatting>
  <conditionalFormatting sqref="H15:CY15">
    <cfRule type="expression" dxfId="0" priority="3">
      <formula>(H$7&gt;=$F15)*(H$7&lt;=$G15)</formula>
    </cfRule>
  </conditionalFormatting>
  <conditionalFormatting sqref="H16:CY16">
    <cfRule type="expression" dxfId="0" priority="2">
      <formula>(H$7&gt;=$F16)*(H$7&lt;=$G16)</formula>
    </cfRule>
  </conditionalFormatting>
  <conditionalFormatting sqref="H17:CY17">
    <cfRule type="expression" dxfId="0" priority="1">
      <formula>(H$7&gt;=$F17)*(H$7&lt;=$G17)</formula>
    </cfRule>
  </conditionalFormatting>
  <conditionalFormatting sqref="H7:CY8">
    <cfRule type="expression" dxfId="1" priority="6">
      <formula>WEEKDAY(H$7,2)&gt;6</formula>
    </cfRule>
    <cfRule type="expression" dxfId="1" priority="7">
      <formula>WEEKDAY($H$7,2)&gt;6</formula>
    </cfRule>
  </conditionalFormatting>
  <conditionalFormatting sqref="H9:CY13 H18:CY18">
    <cfRule type="expression" dxfId="0" priority="5">
      <formula>(H$7&gt;=$F9)*(H$7&lt;=$G9)</formula>
    </cfRule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软件计划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湫零</dc:creator>
  <cp:lastModifiedBy>王瑶</cp:lastModifiedBy>
  <dcterms:created xsi:type="dcterms:W3CDTF">2015-06-06T02:19:00Z</dcterms:created>
  <dcterms:modified xsi:type="dcterms:W3CDTF">2025-09-28T09:33:18Z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66987437E2F64DD1907A9448C6D35064</vt:lpwstr>
  </property>
  <property fmtid="{D5CDD505-2E9C-101B-9397-08002B2CF9AE}" pid="3" name="KSOProductBuildVer">
    <vt:lpwstr>2052-7.5.1.8994</vt:lpwstr>
  </property>
</Properties>
</file>