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1"/>
  </bookViews>
  <sheets>
    <sheet name="参数表" sheetId="4" r:id="rId1"/>
    <sheet name="综合库和模具库" sheetId="6" r:id="rId2"/>
  </sheets>
  <definedNames>
    <definedName name="_xlnm.Print_Area" localSheetId="1">综合库和模具库!$A$1:$E$29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<sst xmlns="http://schemas.openxmlformats.org/spreadsheetml/2006/main" count="73" uniqueCount="51">
  <si>
    <t>需求调研阶段</t>
  </si>
  <si>
    <t>开发设计阶段</t>
  </si>
  <si>
    <t>现场调试阶段</t>
  </si>
  <si>
    <t>整个项目产能爬坡和优化阶段</t>
  </si>
  <si>
    <t>项目验收阶段</t>
  </si>
  <si>
    <t>需求调研</t>
  </si>
  <si>
    <t>概要设计</t>
  </si>
  <si>
    <t>现场调试</t>
  </si>
  <si>
    <t>整个项目完善和优化</t>
  </si>
  <si>
    <t>项目验收协助</t>
  </si>
  <si>
    <t>需求文档</t>
  </si>
  <si>
    <t>详细设计</t>
  </si>
  <si>
    <t>局部功能测试和优化</t>
  </si>
  <si>
    <t>整个项目陪产和产能爬坡</t>
  </si>
  <si>
    <t>资料移交</t>
  </si>
  <si>
    <t>流程图</t>
  </si>
  <si>
    <t>软件程序开发</t>
  </si>
  <si>
    <t>整体上线试运行</t>
  </si>
  <si>
    <t>整个项目培训</t>
  </si>
  <si>
    <t>接口设计 接口文档</t>
  </si>
  <si>
    <t>软件程序测试</t>
  </si>
  <si>
    <t>初版软件需求文档编制</t>
  </si>
  <si>
    <t>终端客户需求调研和交流</t>
  </si>
  <si>
    <t>设备端需求调研和交流</t>
  </si>
  <si>
    <t>最终版软件需求文档编制</t>
  </si>
  <si>
    <t>最终版软件需求文档签署</t>
  </si>
  <si>
    <r>
      <rPr>
        <sz val="14"/>
        <rFont val="等线"/>
        <charset val="134"/>
      </rPr>
      <t>凤铝项目综合库和模具库的WMS、WCS软件</t>
    </r>
    <r>
      <rPr>
        <sz val="14"/>
        <rFont val="宋体"/>
        <charset val="134"/>
      </rPr>
      <t>进度表</t>
    </r>
  </si>
  <si>
    <t>项目名称：</t>
  </si>
  <si>
    <r>
      <rPr>
        <sz val="10.5"/>
        <rFont val="宋体"/>
        <charset val="134"/>
      </rPr>
      <t>项目编号：</t>
    </r>
    <r>
      <rPr>
        <sz val="10.5"/>
        <rFont val="Times New Roman"/>
        <charset val="134"/>
      </rPr>
      <t xml:space="preserve">                      </t>
    </r>
    <r>
      <rPr>
        <sz val="10.5"/>
        <rFont val="等线"/>
        <charset val="134"/>
      </rPr>
      <t>文件编号：</t>
    </r>
  </si>
  <si>
    <r>
      <rPr>
        <b/>
        <sz val="10.5"/>
        <color theme="1"/>
        <rFont val="宋体"/>
        <charset val="134"/>
      </rPr>
      <t>序号</t>
    </r>
  </si>
  <si>
    <r>
      <rPr>
        <b/>
        <sz val="10.5"/>
        <color theme="1"/>
        <rFont val="宋体"/>
        <charset val="134"/>
      </rPr>
      <t>事项</t>
    </r>
  </si>
  <si>
    <r>
      <rPr>
        <b/>
        <sz val="10.5"/>
        <color theme="1"/>
        <rFont val="宋体"/>
        <charset val="134"/>
      </rPr>
      <t>工期</t>
    </r>
  </si>
  <si>
    <r>
      <rPr>
        <b/>
        <sz val="10.5"/>
        <color theme="1"/>
        <rFont val="宋体"/>
        <charset val="134"/>
      </rPr>
      <t>开始日期</t>
    </r>
  </si>
  <si>
    <r>
      <rPr>
        <b/>
        <sz val="10.5"/>
        <color theme="1"/>
        <rFont val="宋体"/>
        <charset val="134"/>
      </rPr>
      <t>完成日期</t>
    </r>
  </si>
  <si>
    <t>2</t>
  </si>
  <si>
    <t>2.1</t>
  </si>
  <si>
    <t>2.2</t>
  </si>
  <si>
    <t>2.3</t>
  </si>
  <si>
    <t>2.4</t>
  </si>
  <si>
    <t>3</t>
  </si>
  <si>
    <t>3.1</t>
  </si>
  <si>
    <t>3.2</t>
  </si>
  <si>
    <t>局部功能测试和改善</t>
  </si>
  <si>
    <t>3.3</t>
  </si>
  <si>
    <t>4</t>
  </si>
  <si>
    <t>4.1</t>
  </si>
  <si>
    <t>4.2</t>
  </si>
  <si>
    <t>4.3</t>
  </si>
  <si>
    <t>5</t>
  </si>
  <si>
    <t>5.1</t>
  </si>
  <si>
    <t xml:space="preserve">计划单位：上海瑞仕格        计划日期：2026年1月19日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</si>
</sst>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0.5"/>
      <name val="微软雅黑"/>
      <charset val="134"/>
    </font>
    <font>
      <sz val="10.5"/>
      <name val="微软雅黑"/>
      <charset val="134"/>
    </font>
    <font>
      <sz val="14"/>
      <name val="等线"/>
      <charset val="134"/>
    </font>
    <font>
      <sz val="14"/>
      <name val="Times New Roman"/>
      <charset val="134"/>
    </font>
    <font>
      <sz val="10.5"/>
      <name val="宋体"/>
      <charset val="134"/>
    </font>
    <font>
      <sz val="10.5"/>
      <name val="Times New Roman"/>
      <charset val="134"/>
    </font>
    <font>
      <b/>
      <sz val="10.5"/>
      <color theme="1"/>
      <name val="Times New Roman"/>
      <charset val="134"/>
    </font>
    <font>
      <b/>
      <sz val="10.5"/>
      <color indexed="8"/>
      <name val="Times New Roman"/>
      <charset val="134"/>
    </font>
    <font>
      <sz val="10.5"/>
      <color theme="1"/>
      <name val="Times New Roman"/>
      <charset val="134"/>
    </font>
    <font>
      <sz val="10.5"/>
      <color indexed="8"/>
      <name val="Times New Roman"/>
      <charset val="134"/>
    </font>
    <font>
      <sz val="10.5"/>
      <color theme="1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.5"/>
      <color theme="1"/>
      <name val="宋体"/>
      <charset val="134"/>
    </font>
    <font>
      <sz val="14"/>
      <name val="宋体"/>
      <charset val="134"/>
    </font>
    <font>
      <sz val="10.5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4" applyNumberFormat="0" applyAlignment="0" applyProtection="0">
      <alignment vertical="center"/>
    </xf>
    <xf numFmtId="0" fontId="23" fillId="4" borderId="15" applyNumberFormat="0" applyAlignment="0" applyProtection="0">
      <alignment vertical="center"/>
    </xf>
    <xf numFmtId="0" fontId="24" fillId="4" borderId="14" applyNumberFormat="0" applyAlignment="0" applyProtection="0">
      <alignment vertical="center"/>
    </xf>
    <xf numFmtId="0" fontId="25" fillId="5" borderId="16" applyNumberFormat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2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vertical="center"/>
    </xf>
    <xf numFmtId="0" fontId="8" fillId="0" borderId="5" xfId="0" applyFont="1" applyBorder="1" applyAlignment="1">
      <alignment horizontal="center" vertical="center"/>
    </xf>
    <xf numFmtId="31" fontId="8" fillId="0" borderId="5" xfId="0" applyNumberFormat="1" applyFont="1" applyBorder="1" applyAlignment="1">
      <alignment horizontal="center" vertical="center"/>
    </xf>
    <xf numFmtId="31" fontId="8" fillId="0" borderId="6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horizontal="center" vertical="center"/>
    </xf>
    <xf numFmtId="31" fontId="10" fillId="0" borderId="5" xfId="0" applyNumberFormat="1" applyFont="1" applyBorder="1" applyAlignment="1">
      <alignment horizontal="center" vertical="center"/>
    </xf>
    <xf numFmtId="31" fontId="10" fillId="0" borderId="6" xfId="0" applyNumberFormat="1" applyFont="1" applyBorder="1" applyAlignment="1">
      <alignment horizontal="center" vertical="center"/>
    </xf>
    <xf numFmtId="0" fontId="9" fillId="0" borderId="4" xfId="0" applyNumberFormat="1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/>
    </xf>
    <xf numFmtId="0" fontId="11" fillId="0" borderId="0" xfId="0" applyFont="1"/>
    <xf numFmtId="49" fontId="9" fillId="0" borderId="7" xfId="0" applyNumberFormat="1" applyFont="1" applyBorder="1" applyAlignment="1">
      <alignment horizontal="center" vertical="center" wrapText="1"/>
    </xf>
    <xf numFmtId="0" fontId="10" fillId="0" borderId="8" xfId="0" applyFont="1" applyBorder="1" applyAlignment="1">
      <alignment vertical="center"/>
    </xf>
    <xf numFmtId="0" fontId="10" fillId="0" borderId="8" xfId="0" applyFont="1" applyBorder="1" applyAlignment="1">
      <alignment horizontal="center" vertical="center"/>
    </xf>
    <xf numFmtId="31" fontId="10" fillId="0" borderId="8" xfId="0" applyNumberFormat="1" applyFont="1" applyBorder="1" applyAlignment="1">
      <alignment horizontal="center" vertical="center"/>
    </xf>
    <xf numFmtId="31" fontId="10" fillId="0" borderId="9" xfId="0" applyNumberFormat="1" applyFont="1" applyBorder="1" applyAlignment="1">
      <alignment horizontal="center" vertical="center"/>
    </xf>
    <xf numFmtId="0" fontId="0" fillId="0" borderId="10" xfId="0" applyFont="1" applyBorder="1" applyAlignment="1">
      <alignment horizontal="right"/>
    </xf>
    <xf numFmtId="0" fontId="0" fillId="0" borderId="10" xfId="0" applyBorder="1" applyAlignment="1">
      <alignment horizontal="right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30" zoomScaleNormal="130" workbookViewId="0">
      <selection activeCell="B10" sqref="B10"/>
    </sheetView>
  </sheetViews>
  <sheetFormatPr defaultColWidth="8.77981651376147" defaultRowHeight="12.9" outlineLevelCol="7"/>
  <cols>
    <col min="1" max="1" width="23.6697247706422" style="32" customWidth="1"/>
    <col min="2" max="2" width="23.7798165137615" style="32" customWidth="1"/>
    <col min="3" max="3" width="24.7798165137615" style="32" customWidth="1"/>
    <col min="4" max="8" width="20.6697247706422" style="32" customWidth="1"/>
    <col min="9" max="16384" width="8.77981651376147" style="32"/>
  </cols>
  <sheetData>
    <row r="1" s="31" customFormat="1" ht="19.95" customHeight="1" spans="1:8">
      <c r="A1" s="33" t="s">
        <v>0</v>
      </c>
      <c r="B1" s="34" t="s">
        <v>1</v>
      </c>
      <c r="C1" s="34" t="s">
        <v>2</v>
      </c>
      <c r="D1" s="34" t="s">
        <v>3</v>
      </c>
      <c r="E1" s="34" t="s">
        <v>4</v>
      </c>
      <c r="F1" s="34"/>
      <c r="G1" s="34"/>
      <c r="H1" s="35"/>
    </row>
    <row r="2" ht="19.95" customHeight="1" spans="1:8">
      <c r="A2" s="36" t="s">
        <v>5</v>
      </c>
      <c r="B2" s="37" t="s">
        <v>6</v>
      </c>
      <c r="C2" s="37" t="s">
        <v>7</v>
      </c>
      <c r="D2" s="37" t="s">
        <v>8</v>
      </c>
      <c r="E2" s="37" t="s">
        <v>9</v>
      </c>
      <c r="F2" s="37"/>
      <c r="G2" s="37"/>
      <c r="H2" s="38"/>
    </row>
    <row r="3" ht="19.95" customHeight="1" spans="1:8">
      <c r="A3" s="36" t="s">
        <v>10</v>
      </c>
      <c r="B3" s="37" t="s">
        <v>11</v>
      </c>
      <c r="C3" s="37" t="s">
        <v>12</v>
      </c>
      <c r="D3" s="37" t="s">
        <v>13</v>
      </c>
      <c r="E3" s="37" t="s">
        <v>14</v>
      </c>
      <c r="F3" s="37"/>
      <c r="G3" s="37"/>
      <c r="H3" s="38"/>
    </row>
    <row r="4" ht="19.95" customHeight="1" spans="1:8">
      <c r="A4" s="36" t="s">
        <v>15</v>
      </c>
      <c r="B4" s="37" t="s">
        <v>16</v>
      </c>
      <c r="C4" s="37" t="s">
        <v>17</v>
      </c>
      <c r="D4" s="37" t="s">
        <v>18</v>
      </c>
      <c r="E4" s="37"/>
      <c r="F4" s="37"/>
      <c r="G4" s="37"/>
      <c r="H4" s="38"/>
    </row>
    <row r="5" ht="19.95" customHeight="1" spans="1:8">
      <c r="A5" s="36" t="s">
        <v>19</v>
      </c>
      <c r="B5" s="37" t="s">
        <v>20</v>
      </c>
      <c r="C5" s="37"/>
      <c r="D5" s="37"/>
      <c r="E5" s="37"/>
      <c r="F5" s="37"/>
      <c r="G5" s="37"/>
      <c r="H5" s="38"/>
    </row>
    <row r="6" ht="19.95" customHeight="1" spans="1:8">
      <c r="A6" s="36" t="s">
        <v>21</v>
      </c>
      <c r="B6" s="37"/>
      <c r="C6" s="37"/>
      <c r="D6" s="37"/>
      <c r="E6" s="37"/>
      <c r="F6" s="37"/>
      <c r="G6" s="37"/>
      <c r="H6" s="38"/>
    </row>
    <row r="7" ht="19.95" customHeight="1" spans="1:8">
      <c r="A7" s="36" t="s">
        <v>22</v>
      </c>
      <c r="B7" s="37"/>
      <c r="C7" s="37"/>
      <c r="D7" s="37"/>
      <c r="E7" s="37"/>
      <c r="F7" s="37"/>
      <c r="G7" s="37"/>
      <c r="H7" s="38"/>
    </row>
    <row r="8" ht="19.95" customHeight="1" spans="1:8">
      <c r="A8" s="36" t="s">
        <v>23</v>
      </c>
      <c r="B8" s="37"/>
      <c r="C8" s="37"/>
      <c r="D8" s="37"/>
      <c r="E8" s="37"/>
      <c r="F8" s="37"/>
      <c r="G8" s="37"/>
      <c r="H8" s="38"/>
    </row>
    <row r="9" ht="19.95" customHeight="1" spans="1:8">
      <c r="A9" s="36" t="s">
        <v>24</v>
      </c>
      <c r="B9" s="37"/>
      <c r="C9" s="37"/>
      <c r="D9" s="37"/>
      <c r="E9" s="37"/>
      <c r="F9" s="37"/>
      <c r="G9" s="37"/>
      <c r="H9" s="38"/>
    </row>
    <row r="10" ht="19.95" customHeight="1" spans="1:8">
      <c r="A10" s="36" t="s">
        <v>25</v>
      </c>
      <c r="B10" s="37"/>
      <c r="C10" s="37"/>
      <c r="D10" s="37"/>
      <c r="E10" s="37"/>
      <c r="F10" s="37"/>
      <c r="G10" s="37"/>
      <c r="H10" s="38"/>
    </row>
    <row r="11" ht="19.95" customHeight="1" spans="1:8">
      <c r="A11" s="36"/>
      <c r="B11" s="37"/>
      <c r="C11" s="37"/>
      <c r="D11" s="37"/>
      <c r="E11" s="37"/>
      <c r="F11" s="37"/>
      <c r="G11" s="37"/>
      <c r="H11" s="38"/>
    </row>
    <row r="12" ht="19.95" customHeight="1" spans="1:8">
      <c r="A12" s="36"/>
      <c r="B12" s="37"/>
      <c r="C12" s="37"/>
      <c r="D12" s="37"/>
      <c r="E12" s="37"/>
      <c r="F12" s="37"/>
      <c r="G12" s="37"/>
      <c r="H12" s="38"/>
    </row>
    <row r="13" ht="19.95" customHeight="1" spans="1:8">
      <c r="A13" s="36"/>
      <c r="B13" s="37"/>
      <c r="C13" s="37"/>
      <c r="D13" s="37"/>
      <c r="E13" s="37"/>
      <c r="F13" s="37"/>
      <c r="G13" s="37"/>
      <c r="H13" s="38"/>
    </row>
    <row r="14" ht="19.95" customHeight="1" spans="1:8">
      <c r="A14" s="36"/>
      <c r="B14" s="37"/>
      <c r="C14" s="37"/>
      <c r="D14" s="37"/>
      <c r="E14" s="37"/>
      <c r="F14" s="37"/>
      <c r="G14" s="37"/>
      <c r="H14" s="38"/>
    </row>
    <row r="15" ht="19.95" customHeight="1" spans="1:8">
      <c r="A15" s="36"/>
      <c r="B15" s="37"/>
      <c r="C15" s="37"/>
      <c r="D15" s="37"/>
      <c r="E15" s="37"/>
      <c r="F15" s="37"/>
      <c r="G15" s="37"/>
      <c r="H15" s="38"/>
    </row>
    <row r="16" ht="19.95" customHeight="1" spans="1:8">
      <c r="A16" s="36"/>
      <c r="B16" s="37"/>
      <c r="C16" s="37"/>
      <c r="D16" s="37"/>
      <c r="E16" s="37"/>
      <c r="F16" s="37"/>
      <c r="G16" s="37"/>
      <c r="H16" s="38"/>
    </row>
    <row r="17" ht="19.95" customHeight="1" spans="1:8">
      <c r="A17" s="36"/>
      <c r="B17" s="37"/>
      <c r="C17" s="37"/>
      <c r="D17" s="37"/>
      <c r="E17" s="37"/>
      <c r="F17" s="37"/>
      <c r="G17" s="37"/>
      <c r="H17" s="38"/>
    </row>
    <row r="18" ht="19.95" customHeight="1" spans="1:8">
      <c r="A18" s="36"/>
      <c r="B18" s="37"/>
      <c r="C18" s="37"/>
      <c r="D18" s="37"/>
      <c r="E18" s="37"/>
      <c r="F18" s="37"/>
      <c r="G18" s="37"/>
      <c r="H18" s="38"/>
    </row>
    <row r="19" ht="19.95" customHeight="1" spans="1:8">
      <c r="A19" s="36"/>
      <c r="B19" s="37"/>
      <c r="C19" s="37"/>
      <c r="D19" s="37"/>
      <c r="E19" s="37"/>
      <c r="F19" s="37"/>
      <c r="G19" s="37"/>
      <c r="H19" s="38"/>
    </row>
    <row r="20" ht="19.95" customHeight="1" spans="1:8">
      <c r="A20" s="36"/>
      <c r="B20" s="37"/>
      <c r="C20" s="37"/>
      <c r="D20" s="37"/>
      <c r="E20" s="37"/>
      <c r="F20" s="37"/>
      <c r="G20" s="37"/>
      <c r="H20" s="38"/>
    </row>
    <row r="21" ht="19.95" customHeight="1" spans="1:8">
      <c r="A21" s="36"/>
      <c r="B21" s="37"/>
      <c r="C21" s="37"/>
      <c r="D21" s="37"/>
      <c r="E21" s="37"/>
      <c r="F21" s="37"/>
      <c r="G21" s="37"/>
      <c r="H21" s="38"/>
    </row>
    <row r="22" ht="19.95" customHeight="1" spans="1:8">
      <c r="A22" s="36"/>
      <c r="B22" s="37"/>
      <c r="C22" s="37"/>
      <c r="D22" s="37"/>
      <c r="E22" s="37"/>
      <c r="F22" s="37"/>
      <c r="G22" s="37"/>
      <c r="H22" s="38"/>
    </row>
    <row r="23" ht="19.95" customHeight="1" spans="1:8">
      <c r="A23" s="36"/>
      <c r="B23" s="37"/>
      <c r="C23" s="37"/>
      <c r="D23" s="37"/>
      <c r="E23" s="37"/>
      <c r="F23" s="37"/>
      <c r="G23" s="37"/>
      <c r="H23" s="38"/>
    </row>
    <row r="24" ht="19.95" customHeight="1" spans="1:8">
      <c r="A24" s="36"/>
      <c r="B24" s="37"/>
      <c r="C24" s="37"/>
      <c r="D24" s="37"/>
      <c r="E24" s="37"/>
      <c r="F24" s="37"/>
      <c r="G24" s="37"/>
      <c r="H24" s="38"/>
    </row>
    <row r="25" ht="19.95" customHeight="1" spans="1:8">
      <c r="A25" s="36"/>
      <c r="B25" s="37"/>
      <c r="C25" s="37"/>
      <c r="D25" s="37"/>
      <c r="E25" s="37"/>
      <c r="F25" s="37"/>
      <c r="G25" s="37"/>
      <c r="H25" s="38"/>
    </row>
    <row r="26" ht="19.95" customHeight="1" spans="1:8">
      <c r="A26" s="39"/>
      <c r="B26" s="40"/>
      <c r="C26" s="40"/>
      <c r="D26" s="40"/>
      <c r="E26" s="40"/>
      <c r="F26" s="40"/>
      <c r="G26" s="40"/>
      <c r="H26" s="41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tabSelected="1" view="pageBreakPreview" zoomScale="85" zoomScaleNormal="100" workbookViewId="0">
      <selection activeCell="E20" sqref="E20"/>
    </sheetView>
  </sheetViews>
  <sheetFormatPr defaultColWidth="8.88990825688073" defaultRowHeight="19.95" customHeight="1" outlineLevelCol="6"/>
  <cols>
    <col min="1" max="1" width="8.6697247706422" customWidth="1"/>
    <col min="2" max="2" width="35.6697247706422" customWidth="1"/>
    <col min="3" max="3" width="8.6697247706422" customWidth="1"/>
    <col min="4" max="4" width="17.7798165137615" customWidth="1"/>
    <col min="5" max="5" width="18.954128440367" customWidth="1"/>
  </cols>
  <sheetData>
    <row r="1" customHeight="1" spans="1:5">
      <c r="A1" s="3" t="s">
        <v>26</v>
      </c>
      <c r="B1" s="4"/>
      <c r="C1" s="4"/>
      <c r="D1" s="4"/>
      <c r="E1" s="4"/>
    </row>
    <row r="2" customHeight="1" spans="1:5">
      <c r="A2" s="5" t="s">
        <v>27</v>
      </c>
      <c r="B2" s="6"/>
      <c r="C2" s="6"/>
      <c r="D2" s="6"/>
      <c r="E2" s="6"/>
    </row>
    <row r="3" customHeight="1" spans="1:5">
      <c r="A3" s="5" t="s">
        <v>28</v>
      </c>
      <c r="B3" s="6"/>
      <c r="C3" s="6"/>
      <c r="D3" s="6"/>
      <c r="E3" s="6"/>
    </row>
    <row r="4" customHeight="1" spans="1:5">
      <c r="A4" s="7" t="s">
        <v>29</v>
      </c>
      <c r="B4" s="8" t="s">
        <v>30</v>
      </c>
      <c r="C4" s="8" t="s">
        <v>31</v>
      </c>
      <c r="D4" s="8" t="s">
        <v>32</v>
      </c>
      <c r="E4" s="9" t="s">
        <v>33</v>
      </c>
    </row>
    <row r="5" customHeight="1" spans="1:5">
      <c r="A5" s="10">
        <v>1</v>
      </c>
      <c r="B5" s="11" t="s">
        <v>0</v>
      </c>
      <c r="C5" s="12">
        <f t="shared" ref="C5:C27" si="0">E5-D5+1</f>
        <v>33</v>
      </c>
      <c r="D5" s="13">
        <v>46010</v>
      </c>
      <c r="E5" s="14">
        <v>46042</v>
      </c>
    </row>
    <row r="6" customHeight="1" spans="1:5">
      <c r="A6" s="15">
        <v>1.1</v>
      </c>
      <c r="B6" s="16" t="s">
        <v>21</v>
      </c>
      <c r="C6" s="17">
        <f t="shared" si="0"/>
        <v>4</v>
      </c>
      <c r="D6" s="18">
        <v>46010</v>
      </c>
      <c r="E6" s="19">
        <v>46013</v>
      </c>
    </row>
    <row r="7" customHeight="1" spans="1:5">
      <c r="A7" s="15">
        <v>1.2</v>
      </c>
      <c r="B7" s="16" t="s">
        <v>22</v>
      </c>
      <c r="C7" s="17">
        <f t="shared" si="0"/>
        <v>3</v>
      </c>
      <c r="D7" s="18">
        <v>46014</v>
      </c>
      <c r="E7" s="19">
        <v>46016</v>
      </c>
    </row>
    <row r="8" customHeight="1" spans="1:5">
      <c r="A8" s="15">
        <v>1.3</v>
      </c>
      <c r="B8" s="16" t="s">
        <v>23</v>
      </c>
      <c r="C8" s="17">
        <f t="shared" si="0"/>
        <v>6</v>
      </c>
      <c r="D8" s="18">
        <v>46017</v>
      </c>
      <c r="E8" s="18">
        <v>46022</v>
      </c>
    </row>
    <row r="9" customHeight="1" spans="1:5">
      <c r="A9" s="20">
        <v>1.4</v>
      </c>
      <c r="B9" s="16" t="s">
        <v>24</v>
      </c>
      <c r="C9" s="17">
        <v>5</v>
      </c>
      <c r="D9" s="18">
        <v>46025</v>
      </c>
      <c r="E9" s="19">
        <f>D9+C9</f>
        <v>46030</v>
      </c>
    </row>
    <row r="10" customHeight="1" spans="1:5">
      <c r="A10" s="20">
        <v>1.5</v>
      </c>
      <c r="B10" s="16" t="s">
        <v>25</v>
      </c>
      <c r="C10" s="17">
        <f t="shared" si="0"/>
        <v>8</v>
      </c>
      <c r="D10" s="18">
        <v>46031</v>
      </c>
      <c r="E10" s="19">
        <v>46038</v>
      </c>
    </row>
    <row r="11" customHeight="1" spans="1:5">
      <c r="A11" s="20">
        <v>1.6</v>
      </c>
      <c r="B11" s="16" t="s">
        <v>19</v>
      </c>
      <c r="C11" s="17">
        <f t="shared" si="0"/>
        <v>9</v>
      </c>
      <c r="D11" s="18">
        <v>46034</v>
      </c>
      <c r="E11" s="19">
        <v>46042</v>
      </c>
    </row>
    <row r="12" customHeight="1" spans="1:5">
      <c r="A12" s="10" t="s">
        <v>34</v>
      </c>
      <c r="B12" s="11" t="s">
        <v>1</v>
      </c>
      <c r="C12" s="12">
        <f t="shared" si="0"/>
        <v>47</v>
      </c>
      <c r="D12" s="13">
        <v>46042</v>
      </c>
      <c r="E12" s="14">
        <v>46088</v>
      </c>
    </row>
    <row r="13" customHeight="1" spans="1:5">
      <c r="A13" s="15" t="s">
        <v>35</v>
      </c>
      <c r="B13" s="16" t="s">
        <v>6</v>
      </c>
      <c r="C13" s="17">
        <v>3</v>
      </c>
      <c r="D13" s="18">
        <v>46042</v>
      </c>
      <c r="E13" s="19">
        <f>D13+C13-1</f>
        <v>46044</v>
      </c>
    </row>
    <row r="14" customHeight="1" spans="1:5">
      <c r="A14" s="15" t="s">
        <v>36</v>
      </c>
      <c r="B14" s="16" t="s">
        <v>11</v>
      </c>
      <c r="C14" s="17">
        <v>3</v>
      </c>
      <c r="D14" s="18">
        <f>E13+1</f>
        <v>46045</v>
      </c>
      <c r="E14" s="19">
        <f>D14+C14-1</f>
        <v>46047</v>
      </c>
    </row>
    <row r="15" customHeight="1" spans="1:5">
      <c r="A15" s="15" t="s">
        <v>37</v>
      </c>
      <c r="B15" s="16" t="s">
        <v>16</v>
      </c>
      <c r="C15" s="17">
        <v>25</v>
      </c>
      <c r="D15" s="18">
        <f>E14+1</f>
        <v>46048</v>
      </c>
      <c r="E15" s="19">
        <f>D15+C15-1</f>
        <v>46072</v>
      </c>
    </row>
    <row r="16" customHeight="1" spans="1:5">
      <c r="A16" s="15" t="s">
        <v>38</v>
      </c>
      <c r="B16" s="16" t="s">
        <v>20</v>
      </c>
      <c r="C16" s="17">
        <v>15</v>
      </c>
      <c r="D16" s="18">
        <f>E15+1</f>
        <v>46073</v>
      </c>
      <c r="E16" s="19">
        <f>D16+C16</f>
        <v>46088</v>
      </c>
    </row>
    <row r="17" customHeight="1" spans="1:7">
      <c r="A17" s="10" t="s">
        <v>39</v>
      </c>
      <c r="B17" s="11" t="s">
        <v>2</v>
      </c>
      <c r="C17" s="12">
        <f t="shared" si="0"/>
        <v>29</v>
      </c>
      <c r="D17" s="13">
        <v>46089</v>
      </c>
      <c r="E17" s="14">
        <v>46117</v>
      </c>
    </row>
    <row r="18" customHeight="1" spans="1:7">
      <c r="A18" s="15" t="s">
        <v>40</v>
      </c>
      <c r="B18" s="16" t="s">
        <v>7</v>
      </c>
      <c r="C18" s="17">
        <f t="shared" si="0"/>
        <v>8</v>
      </c>
      <c r="D18" s="18">
        <v>46089</v>
      </c>
      <c r="E18" s="19">
        <v>46096</v>
      </c>
    </row>
    <row r="19" customHeight="1" spans="1:7">
      <c r="A19" s="15" t="s">
        <v>41</v>
      </c>
      <c r="B19" s="16" t="s">
        <v>42</v>
      </c>
      <c r="C19" s="17">
        <f t="shared" si="0"/>
        <v>10</v>
      </c>
      <c r="D19" s="18">
        <v>46097</v>
      </c>
      <c r="E19" s="19">
        <v>46106</v>
      </c>
    </row>
    <row r="20" customHeight="1" spans="1:7">
      <c r="A20" s="15" t="s">
        <v>43</v>
      </c>
      <c r="B20" s="16" t="s">
        <v>17</v>
      </c>
      <c r="C20" s="17">
        <f t="shared" si="0"/>
        <v>11</v>
      </c>
      <c r="D20" s="18">
        <v>46107</v>
      </c>
      <c r="E20" s="19">
        <v>46117</v>
      </c>
    </row>
    <row r="21" s="1" customFormat="1" customHeight="1" spans="1:7">
      <c r="A21" s="10" t="s">
        <v>44</v>
      </c>
      <c r="B21" s="11" t="s">
        <v>3</v>
      </c>
      <c r="C21" s="12">
        <f t="shared" si="0"/>
        <v>40</v>
      </c>
      <c r="D21" s="13">
        <v>46118</v>
      </c>
      <c r="E21" s="14">
        <v>46157</v>
      </c>
    </row>
    <row r="22" s="1" customFormat="1" customHeight="1" spans="1:7">
      <c r="A22" s="15" t="s">
        <v>45</v>
      </c>
      <c r="B22" s="16" t="s">
        <v>8</v>
      </c>
      <c r="C22" s="17">
        <f t="shared" si="0"/>
        <v>15</v>
      </c>
      <c r="D22" s="18">
        <v>46118</v>
      </c>
      <c r="E22" s="19">
        <v>46132</v>
      </c>
    </row>
    <row r="23" s="1" customFormat="1" customHeight="1" spans="1:7">
      <c r="A23" s="15" t="s">
        <v>46</v>
      </c>
      <c r="B23" s="16" t="s">
        <v>13</v>
      </c>
      <c r="C23" s="17">
        <f t="shared" si="0"/>
        <v>20</v>
      </c>
      <c r="D23" s="18">
        <v>46133</v>
      </c>
      <c r="E23" s="19">
        <v>46152</v>
      </c>
    </row>
    <row r="24" s="1" customFormat="1" customHeight="1" spans="1:7">
      <c r="A24" s="15" t="s">
        <v>47</v>
      </c>
      <c r="B24" s="16" t="s">
        <v>18</v>
      </c>
      <c r="C24" s="17">
        <f t="shared" si="0"/>
        <v>5</v>
      </c>
      <c r="D24" s="18">
        <v>46153</v>
      </c>
      <c r="E24" s="19">
        <v>46157</v>
      </c>
    </row>
    <row r="25" s="1" customFormat="1" customHeight="1" spans="1:7">
      <c r="A25" s="21" t="s">
        <v>48</v>
      </c>
      <c r="B25" s="11" t="s">
        <v>4</v>
      </c>
      <c r="C25" s="12">
        <f t="shared" si="0"/>
        <v>31</v>
      </c>
      <c r="D25" s="13">
        <v>46158</v>
      </c>
      <c r="E25" s="14">
        <v>46188</v>
      </c>
    </row>
    <row r="26" s="2" customFormat="1" customHeight="1" spans="1:7">
      <c r="A26" s="15" t="s">
        <v>49</v>
      </c>
      <c r="B26" s="16" t="s">
        <v>14</v>
      </c>
      <c r="C26" s="17">
        <f t="shared" si="0"/>
        <v>10</v>
      </c>
      <c r="D26" s="18">
        <v>46158</v>
      </c>
      <c r="E26" s="19">
        <v>46167</v>
      </c>
      <c r="F26" s="22"/>
      <c r="G26" s="22"/>
    </row>
    <row r="27" s="2" customFormat="1" customHeight="1" spans="1:7">
      <c r="A27" s="23">
        <v>5.2</v>
      </c>
      <c r="B27" s="24" t="s">
        <v>9</v>
      </c>
      <c r="C27" s="25">
        <f t="shared" si="0"/>
        <v>21</v>
      </c>
      <c r="D27" s="26">
        <v>46168</v>
      </c>
      <c r="E27" s="27">
        <v>46188</v>
      </c>
      <c r="F27" s="22"/>
      <c r="G27" s="22"/>
    </row>
    <row r="28" ht="20.4" customHeight="1" spans="1:7">
      <c r="A28" s="28" t="s">
        <v>50</v>
      </c>
      <c r="B28" s="29"/>
      <c r="C28" s="29"/>
      <c r="D28" s="29"/>
      <c r="E28" s="29"/>
    </row>
    <row r="29" customHeight="1" spans="1:7">
      <c r="E29" s="30"/>
    </row>
  </sheetData>
  <mergeCells count="4">
    <mergeCell ref="A1:E1"/>
    <mergeCell ref="A2:E2"/>
    <mergeCell ref="A3:E3"/>
    <mergeCell ref="A28:E28"/>
  </mergeCells>
  <dataValidations count="6">
    <dataValidation type="list" allowBlank="1" showInputMessage="1" showErrorMessage="1" sqref="B5 B12 B17 B21 B25">
      <formula1>参数表!$A$1:$H$1</formula1>
    </dataValidation>
    <dataValidation type="list" allowBlank="1" showInputMessage="1" showErrorMessage="1" sqref="B6:B11">
      <formula1>参数表!$A$2:$A$26</formula1>
    </dataValidation>
    <dataValidation type="list" allowBlank="1" showInputMessage="1" showErrorMessage="1" sqref="B13:B16">
      <formula1>参数表!$B$2:$B$26</formula1>
    </dataValidation>
    <dataValidation type="list" allowBlank="1" showInputMessage="1" showErrorMessage="1" sqref="B18:B20">
      <formula1>参数表!$C$2:$C$26</formula1>
    </dataValidation>
    <dataValidation type="list" allowBlank="1" showInputMessage="1" showErrorMessage="1" sqref="B22:B24">
      <formula1>参数表!$D$2:$D$26</formula1>
    </dataValidation>
    <dataValidation type="list" allowBlank="1" showInputMessage="1" showErrorMessage="1" sqref="B26:B27">
      <formula1>参数表!$E$2:$E$26</formula1>
    </dataValidation>
  </dataValidations>
  <printOptions horizontalCentered="1"/>
  <pageMargins left="0.590551181102362" right="0.590551181102362" top="0.590551181102362" bottom="0.590551181102362" header="0.31496062992126" footer="0.31496062992126"/>
  <pageSetup paperSize="9" orientation="portrait"/>
  <headerFooter/>
  <ignoredErrors>
    <ignoredError sqref="A12:A27" numberStoredAsText="1"/>
    <ignoredError sqref="B19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参数表</vt:lpstr>
      <vt:lpstr>综合库和模具库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lisha</dc:creator>
  <cp:lastModifiedBy>.</cp:lastModifiedBy>
  <dcterms:created xsi:type="dcterms:W3CDTF">2006-09-16T00:00:00Z</dcterms:created>
  <cp:lastPrinted>2024-01-23T08:55:00Z</cp:lastPrinted>
  <dcterms:modified xsi:type="dcterms:W3CDTF">2026-01-19T09:29:17Z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073CA3BD3BE24FCBB698F5E635D0144C_13</vt:lpwstr>
  </property>
  <property fmtid="{D5CDD505-2E9C-101B-9397-08002B2CF9AE}" pid="4" name="CalculationRule">
    <vt:i4>0</vt:i4>
  </property>
</Properties>
</file>