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项目相关资料\凤铝项目\"/>
    </mc:Choice>
  </mc:AlternateContent>
  <xr:revisionPtr revIDLastSave="0" documentId="13_ncr:1_{BEA386FA-9514-4AEA-95BE-0923F1BFDA49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可完成计划 (2)" sheetId="5" state="hidden" r:id="rId1"/>
    <sheet name="客户计划（综合库） (2)" sheetId="6" r:id="rId2"/>
    <sheet name="客户计划（模具库）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3" i="6" l="1"/>
  <c r="I42" i="6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I2" i="1"/>
  <c r="H2" i="1"/>
  <c r="H18" i="6"/>
  <c r="H3" i="6"/>
  <c r="I4" i="6"/>
  <c r="I5" i="6"/>
  <c r="I6" i="6"/>
  <c r="I8" i="6"/>
  <c r="I9" i="6"/>
  <c r="I10" i="6"/>
  <c r="I18" i="6"/>
  <c r="I19" i="6"/>
  <c r="I22" i="6"/>
  <c r="I23" i="6"/>
  <c r="I25" i="6"/>
  <c r="I30" i="6"/>
  <c r="I35" i="6"/>
  <c r="I36" i="6"/>
  <c r="I37" i="6"/>
  <c r="I38" i="6"/>
  <c r="I44" i="6"/>
  <c r="I48" i="6"/>
  <c r="H10" i="6"/>
  <c r="H11" i="6"/>
  <c r="H12" i="6"/>
  <c r="H13" i="6"/>
  <c r="H19" i="6"/>
  <c r="H23" i="6"/>
  <c r="H24" i="6"/>
  <c r="H25" i="6"/>
  <c r="H27" i="6"/>
  <c r="H29" i="6"/>
  <c r="H37" i="6"/>
  <c r="H38" i="6"/>
  <c r="H41" i="6"/>
  <c r="H42" i="6"/>
  <c r="H44" i="6"/>
  <c r="H5" i="6"/>
  <c r="H6" i="6"/>
  <c r="H9" i="6"/>
  <c r="D47" i="6"/>
  <c r="F47" i="6" s="1"/>
  <c r="H47" i="6" s="1"/>
  <c r="D50" i="1"/>
  <c r="F50" i="1" s="1"/>
  <c r="D49" i="1"/>
  <c r="F49" i="1" s="1"/>
  <c r="F48" i="1"/>
  <c r="C42" i="1"/>
  <c r="G42" i="1"/>
  <c r="F42" i="1"/>
  <c r="G34" i="1"/>
  <c r="F34" i="1"/>
  <c r="F10" i="1"/>
  <c r="G48" i="6"/>
  <c r="G46" i="6" s="1"/>
  <c r="I46" i="6" s="1"/>
  <c r="D48" i="6"/>
  <c r="F48" i="6" s="1"/>
  <c r="H48" i="6" s="1"/>
  <c r="G47" i="6"/>
  <c r="I47" i="6" s="1"/>
  <c r="F46" i="6"/>
  <c r="H46" i="6" s="1"/>
  <c r="G45" i="6"/>
  <c r="I45" i="6" s="1"/>
  <c r="F45" i="6"/>
  <c r="H45" i="6" s="1"/>
  <c r="C45" i="6"/>
  <c r="G44" i="6"/>
  <c r="F44" i="6"/>
  <c r="C44" i="6"/>
  <c r="G43" i="6"/>
  <c r="G42" i="6"/>
  <c r="D42" i="6"/>
  <c r="F42" i="6" s="1"/>
  <c r="G41" i="6"/>
  <c r="I41" i="6" s="1"/>
  <c r="F41" i="6"/>
  <c r="C41" i="6"/>
  <c r="E40" i="6"/>
  <c r="G40" i="6" s="1"/>
  <c r="I40" i="6" s="1"/>
  <c r="D40" i="6"/>
  <c r="F40" i="6" s="1"/>
  <c r="H40" i="6" s="1"/>
  <c r="F39" i="6"/>
  <c r="H39" i="6" s="1"/>
  <c r="E39" i="6"/>
  <c r="E34" i="6" s="1"/>
  <c r="G38" i="6"/>
  <c r="D38" i="6"/>
  <c r="F38" i="6" s="1"/>
  <c r="G37" i="6"/>
  <c r="D37" i="6"/>
  <c r="F37" i="6" s="1"/>
  <c r="G36" i="6"/>
  <c r="F36" i="6"/>
  <c r="H36" i="6" s="1"/>
  <c r="C36" i="6"/>
  <c r="G35" i="6"/>
  <c r="F35" i="6"/>
  <c r="H35" i="6" s="1"/>
  <c r="C35" i="6"/>
  <c r="D34" i="6"/>
  <c r="D33" i="6" s="1"/>
  <c r="F32" i="6"/>
  <c r="H32" i="6" s="1"/>
  <c r="E32" i="6"/>
  <c r="E28" i="6" s="1"/>
  <c r="G28" i="6" s="1"/>
  <c r="I28" i="6" s="1"/>
  <c r="G31" i="6"/>
  <c r="I31" i="6" s="1"/>
  <c r="F31" i="6"/>
  <c r="H31" i="6" s="1"/>
  <c r="C31" i="6"/>
  <c r="G30" i="6"/>
  <c r="F30" i="6"/>
  <c r="H30" i="6" s="1"/>
  <c r="C30" i="6"/>
  <c r="G29" i="6"/>
  <c r="I29" i="6" s="1"/>
  <c r="F29" i="6"/>
  <c r="C29" i="6"/>
  <c r="F28" i="6"/>
  <c r="H28" i="6" s="1"/>
  <c r="G27" i="6"/>
  <c r="I27" i="6" s="1"/>
  <c r="F27" i="6"/>
  <c r="C27" i="6"/>
  <c r="G26" i="6"/>
  <c r="I26" i="6" s="1"/>
  <c r="F26" i="6"/>
  <c r="H26" i="6" s="1"/>
  <c r="C26" i="6"/>
  <c r="G25" i="6"/>
  <c r="F25" i="6"/>
  <c r="C25" i="6"/>
  <c r="F24" i="6"/>
  <c r="E24" i="6"/>
  <c r="G24" i="6" s="1"/>
  <c r="I24" i="6" s="1"/>
  <c r="F23" i="6"/>
  <c r="E23" i="6"/>
  <c r="G23" i="6" s="1"/>
  <c r="F22" i="6"/>
  <c r="H22" i="6" s="1"/>
  <c r="E22" i="6"/>
  <c r="G22" i="6" s="1"/>
  <c r="F21" i="6"/>
  <c r="H21" i="6" s="1"/>
  <c r="E21" i="6"/>
  <c r="G21" i="6" s="1"/>
  <c r="I21" i="6" s="1"/>
  <c r="F20" i="6"/>
  <c r="H20" i="6" s="1"/>
  <c r="E20" i="6"/>
  <c r="G20" i="6" s="1"/>
  <c r="I20" i="6" s="1"/>
  <c r="G19" i="6"/>
  <c r="F19" i="6"/>
  <c r="C19" i="6"/>
  <c r="G18" i="6"/>
  <c r="F18" i="6"/>
  <c r="C18" i="6"/>
  <c r="F17" i="6"/>
  <c r="H17" i="6" s="1"/>
  <c r="E17" i="6"/>
  <c r="G17" i="6" s="1"/>
  <c r="I17" i="6" s="1"/>
  <c r="F16" i="6"/>
  <c r="H16" i="6" s="1"/>
  <c r="E16" i="6"/>
  <c r="G16" i="6" s="1"/>
  <c r="I16" i="6" s="1"/>
  <c r="F15" i="6"/>
  <c r="H15" i="6" s="1"/>
  <c r="E15" i="6"/>
  <c r="G15" i="6" s="1"/>
  <c r="I15" i="6" s="1"/>
  <c r="F14" i="6"/>
  <c r="H14" i="6" s="1"/>
  <c r="E14" i="6"/>
  <c r="G14" i="6" s="1"/>
  <c r="I14" i="6" s="1"/>
  <c r="F13" i="6"/>
  <c r="E13" i="6"/>
  <c r="G13" i="6" s="1"/>
  <c r="I13" i="6" s="1"/>
  <c r="F12" i="6"/>
  <c r="F10" i="6" s="1"/>
  <c r="E12" i="6"/>
  <c r="G12" i="6" s="1"/>
  <c r="I12" i="6" s="1"/>
  <c r="G11" i="6"/>
  <c r="I11" i="6" s="1"/>
  <c r="F11" i="6"/>
  <c r="C11" i="6"/>
  <c r="G10" i="6"/>
  <c r="F9" i="6"/>
  <c r="E9" i="6"/>
  <c r="G9" i="6" s="1"/>
  <c r="F8" i="6"/>
  <c r="H8" i="6" s="1"/>
  <c r="E8" i="6"/>
  <c r="G8" i="6" s="1"/>
  <c r="F7" i="6"/>
  <c r="H7" i="6" s="1"/>
  <c r="E7" i="6"/>
  <c r="C7" i="6" s="1"/>
  <c r="F6" i="6"/>
  <c r="E6" i="6"/>
  <c r="G6" i="6" s="1"/>
  <c r="G5" i="6"/>
  <c r="F5" i="6"/>
  <c r="C5" i="6"/>
  <c r="F4" i="6"/>
  <c r="H4" i="6" s="1"/>
  <c r="E4" i="6"/>
  <c r="G4" i="6" s="1"/>
  <c r="G3" i="6"/>
  <c r="I3" i="6" s="1"/>
  <c r="F3" i="6"/>
  <c r="C3" i="6"/>
  <c r="F2" i="6"/>
  <c r="H2" i="6" s="1"/>
  <c r="E2" i="6"/>
  <c r="G2" i="6" s="1"/>
  <c r="I2" i="6" s="1"/>
  <c r="C35" i="1"/>
  <c r="C43" i="1"/>
  <c r="E42" i="1"/>
  <c r="D42" i="1"/>
  <c r="D34" i="1"/>
  <c r="G3" i="1"/>
  <c r="G5" i="1"/>
  <c r="G10" i="1"/>
  <c r="G11" i="1"/>
  <c r="G18" i="1"/>
  <c r="G19" i="1"/>
  <c r="G21" i="1"/>
  <c r="G26" i="1"/>
  <c r="G27" i="1"/>
  <c r="G28" i="1"/>
  <c r="G30" i="1"/>
  <c r="G31" i="1"/>
  <c r="G32" i="1"/>
  <c r="G35" i="1"/>
  <c r="G36" i="1"/>
  <c r="G37" i="1"/>
  <c r="G38" i="1"/>
  <c r="G39" i="1"/>
  <c r="G40" i="1"/>
  <c r="G43" i="1"/>
  <c r="G44" i="1"/>
  <c r="G45" i="1"/>
  <c r="G46" i="1"/>
  <c r="G47" i="1"/>
  <c r="G49" i="1"/>
  <c r="G50" i="1"/>
  <c r="G48" i="1" s="1"/>
  <c r="F3" i="1"/>
  <c r="F4" i="1"/>
  <c r="F5" i="1"/>
  <c r="F6" i="1"/>
  <c r="F7" i="1"/>
  <c r="F8" i="1"/>
  <c r="F9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5" i="1"/>
  <c r="F41" i="1"/>
  <c r="F43" i="1"/>
  <c r="F46" i="1"/>
  <c r="F2" i="1"/>
  <c r="G27" i="5"/>
  <c r="G33" i="5"/>
  <c r="G35" i="5"/>
  <c r="G36" i="5"/>
  <c r="G37" i="5"/>
  <c r="G38" i="5"/>
  <c r="G39" i="5"/>
  <c r="G40" i="5"/>
  <c r="G41" i="5"/>
  <c r="G42" i="5"/>
  <c r="G43" i="5"/>
  <c r="G44" i="5"/>
  <c r="G45" i="5"/>
  <c r="G46" i="5"/>
  <c r="G48" i="5"/>
  <c r="G49" i="5"/>
  <c r="G51" i="5"/>
  <c r="G52" i="5"/>
  <c r="G53" i="5"/>
  <c r="G54" i="5"/>
  <c r="G55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26" i="5"/>
  <c r="G26" i="5"/>
  <c r="F21" i="5"/>
  <c r="F22" i="5"/>
  <c r="F23" i="5"/>
  <c r="F24" i="5"/>
  <c r="F25" i="5"/>
  <c r="F20" i="5"/>
  <c r="G19" i="5"/>
  <c r="F19" i="5"/>
  <c r="G13" i="5"/>
  <c r="F14" i="5"/>
  <c r="F15" i="5"/>
  <c r="F16" i="5"/>
  <c r="F17" i="5"/>
  <c r="F18" i="5"/>
  <c r="F13" i="5"/>
  <c r="G12" i="5"/>
  <c r="F12" i="5"/>
  <c r="G10" i="5"/>
  <c r="F10" i="5"/>
  <c r="G6" i="5"/>
  <c r="F7" i="5"/>
  <c r="F8" i="5"/>
  <c r="F9" i="5"/>
  <c r="F6" i="5"/>
  <c r="G5" i="5"/>
  <c r="F5" i="5"/>
  <c r="G2" i="5"/>
  <c r="G3" i="5"/>
  <c r="F4" i="5"/>
  <c r="F3" i="5"/>
  <c r="F2" i="5"/>
  <c r="E24" i="1"/>
  <c r="G24" i="1" s="1"/>
  <c r="E33" i="1"/>
  <c r="G33" i="1" s="1"/>
  <c r="D36" i="1"/>
  <c r="F36" i="1" s="1"/>
  <c r="D37" i="1"/>
  <c r="F37" i="1" s="1"/>
  <c r="D38" i="1"/>
  <c r="F38" i="1" s="1"/>
  <c r="D39" i="1"/>
  <c r="F39" i="1" s="1"/>
  <c r="D40" i="1"/>
  <c r="F40" i="1" s="1"/>
  <c r="D44" i="1"/>
  <c r="F44" i="1" s="1"/>
  <c r="D45" i="1"/>
  <c r="F45" i="1" s="1"/>
  <c r="D47" i="1"/>
  <c r="F47" i="1" s="1"/>
  <c r="E2" i="1"/>
  <c r="G2" i="1" s="1"/>
  <c r="C74" i="5"/>
  <c r="C72" i="5"/>
  <c r="C71" i="5"/>
  <c r="C70" i="5"/>
  <c r="C69" i="5"/>
  <c r="C67" i="5"/>
  <c r="C66" i="5"/>
  <c r="C65" i="5"/>
  <c r="E61" i="5"/>
  <c r="G61" i="5" s="1"/>
  <c r="E60" i="5"/>
  <c r="G60" i="5" s="1"/>
  <c r="E59" i="5"/>
  <c r="G59" i="5" s="1"/>
  <c r="E58" i="5"/>
  <c r="G58" i="5" s="1"/>
  <c r="E57" i="5"/>
  <c r="G57" i="5" s="1"/>
  <c r="E56" i="5"/>
  <c r="G56" i="5" s="1"/>
  <c r="C55" i="5"/>
  <c r="E54" i="5"/>
  <c r="E53" i="5"/>
  <c r="C52" i="5"/>
  <c r="C51" i="5"/>
  <c r="E50" i="5"/>
  <c r="G50" i="5" s="1"/>
  <c r="C49" i="5"/>
  <c r="E47" i="5"/>
  <c r="G47" i="5" s="1"/>
  <c r="C46" i="5"/>
  <c r="C45" i="5"/>
  <c r="C44" i="5"/>
  <c r="C42" i="5"/>
  <c r="C41" i="5"/>
  <c r="C40" i="5"/>
  <c r="E39" i="5"/>
  <c r="E38" i="5"/>
  <c r="E37" i="5"/>
  <c r="E36" i="5"/>
  <c r="E34" i="5"/>
  <c r="G34" i="5" s="1"/>
  <c r="C33" i="5"/>
  <c r="E32" i="5"/>
  <c r="G32" i="5" s="1"/>
  <c r="E31" i="5"/>
  <c r="G31" i="5" s="1"/>
  <c r="E30" i="5"/>
  <c r="G30" i="5" s="1"/>
  <c r="E29" i="5"/>
  <c r="G29" i="5" s="1"/>
  <c r="E28" i="5"/>
  <c r="G28" i="5" s="1"/>
  <c r="C27" i="5"/>
  <c r="C26" i="5"/>
  <c r="E25" i="5"/>
  <c r="G25" i="5" s="1"/>
  <c r="E24" i="5"/>
  <c r="G24" i="5" s="1"/>
  <c r="E23" i="5"/>
  <c r="G23" i="5" s="1"/>
  <c r="E22" i="5"/>
  <c r="G22" i="5" s="1"/>
  <c r="E21" i="5"/>
  <c r="G21" i="5" s="1"/>
  <c r="E20" i="5"/>
  <c r="G20" i="5" s="1"/>
  <c r="C19" i="5"/>
  <c r="E18" i="5"/>
  <c r="G18" i="5" s="1"/>
  <c r="E17" i="5"/>
  <c r="C17" i="5" s="1"/>
  <c r="E16" i="5"/>
  <c r="G16" i="5" s="1"/>
  <c r="E15" i="5"/>
  <c r="G15" i="5" s="1"/>
  <c r="E14" i="5"/>
  <c r="G14" i="5" s="1"/>
  <c r="E13" i="5"/>
  <c r="C12" i="5"/>
  <c r="C10" i="5"/>
  <c r="E9" i="5"/>
  <c r="G9" i="5" s="1"/>
  <c r="E8" i="5"/>
  <c r="G8" i="5" s="1"/>
  <c r="E7" i="5"/>
  <c r="C7" i="5" s="1"/>
  <c r="E6" i="5"/>
  <c r="C5" i="5"/>
  <c r="E4" i="5"/>
  <c r="G4" i="5" s="1"/>
  <c r="C3" i="5"/>
  <c r="C2" i="5"/>
  <c r="C46" i="1"/>
  <c r="C45" i="1"/>
  <c r="E41" i="1"/>
  <c r="G41" i="1" s="1"/>
  <c r="C19" i="1"/>
  <c r="E25" i="1"/>
  <c r="G25" i="1" s="1"/>
  <c r="E23" i="1"/>
  <c r="G23" i="1" s="1"/>
  <c r="E22" i="1"/>
  <c r="G22" i="1" s="1"/>
  <c r="E20" i="1"/>
  <c r="G20" i="1" s="1"/>
  <c r="C18" i="1"/>
  <c r="E17" i="1"/>
  <c r="G17" i="1" s="1"/>
  <c r="E16" i="1"/>
  <c r="G16" i="1" s="1"/>
  <c r="E15" i="1"/>
  <c r="G15" i="1" s="1"/>
  <c r="E14" i="1"/>
  <c r="G14" i="1" s="1"/>
  <c r="E13" i="1"/>
  <c r="G13" i="1" s="1"/>
  <c r="E12" i="1"/>
  <c r="G12" i="1" s="1"/>
  <c r="C11" i="1"/>
  <c r="E9" i="1"/>
  <c r="G9" i="1" s="1"/>
  <c r="E8" i="1"/>
  <c r="G8" i="1" s="1"/>
  <c r="E7" i="1"/>
  <c r="C7" i="1" s="1"/>
  <c r="E6" i="1"/>
  <c r="G6" i="1" s="1"/>
  <c r="E4" i="1"/>
  <c r="G4" i="1" s="1"/>
  <c r="C31" i="1"/>
  <c r="C32" i="1"/>
  <c r="C30" i="1"/>
  <c r="C27" i="1"/>
  <c r="C28" i="1"/>
  <c r="C26" i="1"/>
  <c r="C5" i="1"/>
  <c r="C3" i="1"/>
  <c r="C48" i="1" l="1"/>
  <c r="C34" i="1"/>
  <c r="E34" i="1"/>
  <c r="E29" i="1"/>
  <c r="G29" i="1" s="1"/>
  <c r="G7" i="1"/>
  <c r="G7" i="6"/>
  <c r="I7" i="6" s="1"/>
  <c r="C46" i="6"/>
  <c r="C16" i="6"/>
  <c r="C40" i="6"/>
  <c r="G39" i="6"/>
  <c r="F34" i="6"/>
  <c r="C34" i="6"/>
  <c r="G34" i="6"/>
  <c r="I34" i="6" s="1"/>
  <c r="E33" i="6"/>
  <c r="G32" i="6"/>
  <c r="I32" i="6" s="1"/>
  <c r="G17" i="5"/>
  <c r="G7" i="5"/>
  <c r="F33" i="6" l="1"/>
  <c r="H33" i="6" s="1"/>
  <c r="H34" i="6"/>
  <c r="G33" i="6"/>
  <c r="I39" i="6"/>
  <c r="I33" i="6" l="1"/>
  <c r="C33" i="6"/>
  <c r="D43" i="6"/>
  <c r="F43" i="6"/>
  <c r="H43" i="6" s="1"/>
</calcChain>
</file>

<file path=xl/sharedStrings.xml><?xml version="1.0" encoding="utf-8"?>
<sst xmlns="http://schemas.openxmlformats.org/spreadsheetml/2006/main" count="209" uniqueCount="70">
  <si>
    <r>
      <rPr>
        <b/>
        <sz val="8"/>
        <rFont val="SimSun"/>
        <charset val="134"/>
      </rPr>
      <t>任务名称</t>
    </r>
  </si>
  <si>
    <r>
      <rPr>
        <b/>
        <sz val="8"/>
        <rFont val="SimSun"/>
        <charset val="134"/>
      </rPr>
      <t>工期</t>
    </r>
  </si>
  <si>
    <r>
      <rPr>
        <b/>
        <sz val="8"/>
        <rFont val="SimSun"/>
        <charset val="134"/>
      </rPr>
      <t>开始时间</t>
    </r>
  </si>
  <si>
    <r>
      <rPr>
        <b/>
        <sz val="8"/>
        <rFont val="SimSun"/>
        <charset val="134"/>
      </rPr>
      <t>完成时间</t>
    </r>
  </si>
  <si>
    <r>
      <rPr>
        <b/>
        <sz val="8"/>
        <rFont val="Microsoft YaHei"/>
        <charset val="134"/>
      </rPr>
      <t>软控程序开发阶段</t>
    </r>
  </si>
  <si>
    <r>
      <rPr>
        <b/>
        <sz val="8"/>
        <rFont val="Microsoft YaHei"/>
        <charset val="134"/>
      </rPr>
      <t>双方讨论确定流程、信息流、接口</t>
    </r>
  </si>
  <si>
    <r>
      <rPr>
        <b/>
        <sz val="8"/>
        <rFont val="Microsoft YaHei"/>
        <charset val="134"/>
      </rPr>
      <t>双方签署确认软件需求文档</t>
    </r>
  </si>
  <si>
    <r>
      <rPr>
        <b/>
        <sz val="8"/>
        <rFont val="Microsoft YaHei"/>
        <charset val="134"/>
      </rPr>
      <t>接口设计 接口文档</t>
    </r>
  </si>
  <si>
    <r>
      <rPr>
        <b/>
        <sz val="8"/>
        <rFont val="Microsoft YaHei"/>
        <charset val="134"/>
      </rPr>
      <t>软控程序开发，测试</t>
    </r>
  </si>
  <si>
    <r>
      <rPr>
        <b/>
        <sz val="8"/>
        <rFont val="Microsoft YaHei"/>
        <charset val="134"/>
      </rPr>
      <t>细化设计下单阶段</t>
    </r>
  </si>
  <si>
    <r>
      <rPr>
        <b/>
        <sz val="8"/>
        <rFont val="Microsoft YaHei"/>
        <charset val="134"/>
      </rPr>
      <t>施工准备</t>
    </r>
  </si>
  <si>
    <r>
      <rPr>
        <b/>
        <sz val="8"/>
        <rFont val="Microsoft YaHei"/>
        <charset val="134"/>
      </rPr>
      <t>项目经理复核现场土建条件</t>
    </r>
  </si>
  <si>
    <r>
      <rPr>
        <b/>
        <sz val="8"/>
        <rFont val="Microsoft YaHei"/>
        <charset val="134"/>
      </rPr>
      <t>人员进场；安全培训；划线、收货</t>
    </r>
  </si>
  <si>
    <r>
      <rPr>
        <b/>
        <sz val="8"/>
        <rFont val="Microsoft YaHei"/>
        <charset val="134"/>
      </rPr>
      <t>设备进场</t>
    </r>
  </si>
  <si>
    <r>
      <rPr>
        <b/>
        <sz val="8"/>
        <rFont val="Microsoft YaHei"/>
        <charset val="134"/>
      </rPr>
      <t>现场实施阶段</t>
    </r>
  </si>
  <si>
    <r>
      <rPr>
        <b/>
        <sz val="8"/>
        <rFont val="Microsoft YaHei"/>
        <charset val="134"/>
      </rPr>
      <t>系统调试阶段</t>
    </r>
  </si>
  <si>
    <r>
      <rPr>
        <b/>
        <sz val="8"/>
        <rFont val="Microsoft YaHei"/>
        <charset val="134"/>
      </rPr>
      <t>输送系统PLC调试</t>
    </r>
  </si>
  <si>
    <r>
      <rPr>
        <b/>
        <sz val="8"/>
        <rFont val="Microsoft YaHei"/>
        <charset val="134"/>
      </rPr>
      <t>试运行</t>
    </r>
  </si>
  <si>
    <r>
      <rPr>
        <b/>
        <sz val="8"/>
        <rFont val="Microsoft YaHei"/>
        <charset val="134"/>
      </rPr>
      <t>WMS&amp;WCS系统调试运行</t>
    </r>
  </si>
  <si>
    <r>
      <rPr>
        <b/>
        <sz val="8"/>
        <rFont val="Microsoft YaHei"/>
        <charset val="134"/>
      </rPr>
      <t>系统正式上线</t>
    </r>
  </si>
  <si>
    <t>序号</t>
  </si>
  <si>
    <t>项目启动阶段</t>
  </si>
  <si>
    <t>项目立项、方案细化</t>
  </si>
  <si>
    <t>第一批（主要：货架）发货及运输</t>
  </si>
  <si>
    <t>第三批（主要：  输送系统、电控）发货及运输</t>
  </si>
  <si>
    <t>生产制造阶段</t>
  </si>
  <si>
    <t>广东凤铝项目 总体实施计划2025.8</t>
  </si>
  <si>
    <t>输送系统的设计、下单</t>
  </si>
  <si>
    <t>堆垛机系统的设计、下单</t>
  </si>
  <si>
    <t>货架系统的设计、下单</t>
  </si>
  <si>
    <t>综合立库</t>
  </si>
  <si>
    <t>中控大屏系统的设计、下单</t>
  </si>
  <si>
    <t>电控系统的设计下单</t>
  </si>
  <si>
    <t>数字孪生系统的设计下单</t>
  </si>
  <si>
    <t>模具库</t>
  </si>
  <si>
    <t>悬臂吊的设计、下单</t>
  </si>
  <si>
    <t>电控系统的设计、下单</t>
  </si>
  <si>
    <t>托盘的设计、下单</t>
  </si>
  <si>
    <t>悬臂吊的采购</t>
  </si>
  <si>
    <t>输送系统的生产</t>
  </si>
  <si>
    <t>货架系统的生产</t>
  </si>
  <si>
    <t>堆垛机系统的生产</t>
  </si>
  <si>
    <t>托盘的采购</t>
  </si>
  <si>
    <t>中控大屏系统的采购</t>
  </si>
  <si>
    <t>电控系统的生产</t>
  </si>
  <si>
    <t>第二批（主要：  堆垛机）发货及运输</t>
  </si>
  <si>
    <t>第四批（主要：悬臂吊、中控大屏、托盘等）发货及运输</t>
  </si>
  <si>
    <t>货架系统的安装</t>
  </si>
  <si>
    <t>堆垛机系统的安装</t>
  </si>
  <si>
    <t>输送系统的安装</t>
  </si>
  <si>
    <t>中控大屏系统的安装</t>
  </si>
  <si>
    <t>电控系统的安装</t>
  </si>
  <si>
    <t>悬臂吊的安装</t>
  </si>
  <si>
    <t>托盘到货</t>
  </si>
  <si>
    <t>堆垛机调试</t>
  </si>
  <si>
    <t>堆垛机系统调试</t>
  </si>
  <si>
    <t>输送系统调试</t>
  </si>
  <si>
    <t>大屏系统调试</t>
  </si>
  <si>
    <t>悬臂吊调试</t>
  </si>
  <si>
    <t>上位机系统调试</t>
  </si>
  <si>
    <t>输送系统PLC调试</t>
  </si>
  <si>
    <t>设备进场</t>
  </si>
  <si>
    <t>以上计划以2025/9/8收到预付款作为开始时间，甲方及其他客户影响条件未计算在内。</t>
  </si>
  <si>
    <t>第四批（主要：中控大屏）发货及运输</t>
  </si>
  <si>
    <t>以上计划以2025/10/9收到预付款作为开始时间，甲方及其他客户影响条件未计算在内。</t>
  </si>
  <si>
    <t>完成时间</t>
  </si>
  <si>
    <t>完成情况</t>
  </si>
  <si>
    <t>已完成</t>
  </si>
  <si>
    <t>进行中</t>
  </si>
  <si>
    <t>未开始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</si>
</sst>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 "/>
    <numFmt numFmtId="165" formatCode="\ \ \ \ @"/>
    <numFmt numFmtId="166" formatCode="\ \ \ @"/>
    <numFmt numFmtId="167" formatCode="yyyy/m/d;@"/>
  </numFmts>
  <fonts count="6">
    <font>
      <sz val="11"/>
      <color rgb="FF000000"/>
      <name val="Arial"/>
      <charset val="204"/>
    </font>
    <font>
      <b/>
      <sz val="8"/>
      <color rgb="FF000000"/>
      <name val="SimSun"/>
      <charset val="134"/>
    </font>
    <font>
      <b/>
      <sz val="8"/>
      <color rgb="FF000000"/>
      <name val="Microsoft YaHei"/>
      <charset val="134"/>
    </font>
    <font>
      <b/>
      <sz val="8"/>
      <name val="Microsoft YaHei"/>
      <charset val="134"/>
    </font>
    <font>
      <b/>
      <sz val="8"/>
      <name val="SimSun"/>
      <charset val="134"/>
    </font>
    <font>
      <sz val="11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CC3E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8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4" fillId="0" borderId="2" xfId="0" applyNumberFormat="1" applyFont="1" applyFill="1" applyBorder="1" applyAlignment="1">
      <alignment horizontal="center" vertical="top" wrapText="1"/>
    </xf>
    <xf numFmtId="0" fontId="4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top" wrapText="1"/>
    </xf>
    <xf numFmtId="0" fontId="3" fillId="4" borderId="1" xfId="0" applyNumberFormat="1" applyFont="1" applyFill="1" applyBorder="1" applyAlignment="1">
      <alignment horizontal="left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167" fontId="2" fillId="4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67" fontId="2" fillId="2" borderId="1" xfId="0" applyNumberFormat="1" applyFont="1" applyFill="1" applyBorder="1" applyAlignment="1">
      <alignment horizontal="center" vertical="center" wrapText="1"/>
    </xf>
    <xf numFmtId="166" fontId="3" fillId="0" borderId="1" xfId="0" applyNumberFormat="1" applyFont="1" applyFill="1" applyBorder="1" applyAlignment="1">
      <alignment horizontal="left" vertical="center" wrapText="1" indent="1"/>
    </xf>
    <xf numFmtId="0" fontId="2" fillId="0" borderId="1" xfId="0" applyNumberFormat="1" applyFont="1" applyFill="1" applyBorder="1" applyAlignment="1">
      <alignment horizontal="center" vertical="center" wrapText="1"/>
    </xf>
    <xf numFmtId="167" fontId="2" fillId="0" borderId="1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left" vertical="center" wrapText="1"/>
    </xf>
    <xf numFmtId="166" fontId="2" fillId="0" borderId="1" xfId="0" applyNumberFormat="1" applyFont="1" applyFill="1" applyBorder="1" applyAlignment="1">
      <alignment horizontal="left" vertical="center" wrapText="1" indent="1"/>
    </xf>
    <xf numFmtId="165" fontId="2" fillId="2" borderId="1" xfId="0" applyNumberFormat="1" applyFont="1" applyFill="1" applyBorder="1" applyAlignment="1">
      <alignment horizontal="left" vertical="top" wrapText="1"/>
    </xf>
    <xf numFmtId="0" fontId="3" fillId="5" borderId="1" xfId="0" applyNumberFormat="1" applyFont="1" applyFill="1" applyBorder="1" applyAlignment="1">
      <alignment horizontal="left" vertical="center" wrapText="1" indent="2"/>
    </xf>
    <xf numFmtId="0" fontId="3" fillId="5" borderId="1" xfId="0" applyNumberFormat="1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 indent="2"/>
    </xf>
    <xf numFmtId="0" fontId="2" fillId="5" borderId="1" xfId="0" applyNumberFormat="1" applyFont="1" applyFill="1" applyBorder="1" applyAlignment="1">
      <alignment horizontal="center" vertical="center" wrapText="1"/>
    </xf>
    <xf numFmtId="167" fontId="2" fillId="5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 indent="2"/>
    </xf>
    <xf numFmtId="166" fontId="3" fillId="3" borderId="1" xfId="0" applyNumberFormat="1" applyFont="1" applyFill="1" applyBorder="1" applyAlignment="1">
      <alignment horizontal="left" vertical="center" wrapText="1" indent="1"/>
    </xf>
    <xf numFmtId="0" fontId="2" fillId="3" borderId="1" xfId="0" applyNumberFormat="1" applyFont="1" applyFill="1" applyBorder="1" applyAlignment="1">
      <alignment horizontal="center" vertical="center" wrapText="1"/>
    </xf>
    <xf numFmtId="167" fontId="2" fillId="3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66" fontId="3" fillId="5" borderId="1" xfId="0" applyNumberFormat="1" applyFont="1" applyFill="1" applyBorder="1" applyAlignment="1">
      <alignment horizontal="left" vertical="center" wrapText="1" indent="1"/>
    </xf>
    <xf numFmtId="167" fontId="2" fillId="7" borderId="1" xfId="0" applyNumberFormat="1" applyFont="1" applyFill="1" applyBorder="1" applyAlignment="1">
      <alignment horizontal="center" vertical="center" wrapText="1"/>
    </xf>
    <xf numFmtId="166" fontId="2" fillId="8" borderId="1" xfId="0" applyNumberFormat="1" applyFont="1" applyFill="1" applyBorder="1" applyAlignment="1">
      <alignment horizontal="left" vertical="center" wrapText="1" indent="1"/>
    </xf>
    <xf numFmtId="0" fontId="2" fillId="8" borderId="1" xfId="0" applyNumberFormat="1" applyFont="1" applyFill="1" applyBorder="1" applyAlignment="1">
      <alignment horizontal="center" vertical="center" wrapText="1"/>
    </xf>
    <xf numFmtId="167" fontId="2" fillId="8" borderId="1" xfId="0" applyNumberFormat="1" applyFont="1" applyFill="1" applyBorder="1" applyAlignment="1">
      <alignment horizontal="center" vertical="center" wrapText="1"/>
    </xf>
    <xf numFmtId="166" fontId="3" fillId="8" borderId="1" xfId="0" applyNumberFormat="1" applyFont="1" applyFill="1" applyBorder="1" applyAlignment="1">
      <alignment horizontal="left" vertical="center" wrapText="1" inden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167" fontId="2" fillId="0" borderId="1" xfId="0" applyNumberFormat="1" applyFont="1" applyFill="1" applyBorder="1" applyAlignment="1">
      <alignment horizontal="left" vertical="center" wrapText="1"/>
    </xf>
    <xf numFmtId="167" fontId="2" fillId="2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top" wrapText="1"/>
    </xf>
    <xf numFmtId="167" fontId="2" fillId="0" borderId="1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horizontal="center" vertical="top" wrapText="1"/>
    </xf>
    <xf numFmtId="167" fontId="2" fillId="2" borderId="1" xfId="0" applyNumberFormat="1" applyFont="1" applyFill="1" applyBorder="1" applyAlignment="1">
      <alignment horizontal="center" vertical="top" wrapText="1"/>
    </xf>
    <xf numFmtId="0" fontId="0" fillId="3" borderId="1" xfId="0" applyNumberFormat="1" applyFill="1" applyBorder="1" applyAlignment="1">
      <alignment horizontal="left" vertical="center" wrapText="1"/>
    </xf>
    <xf numFmtId="0" fontId="0" fillId="3" borderId="1" xfId="0" applyNumberForma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left" vertical="center" wrapText="1" indent="2"/>
    </xf>
    <xf numFmtId="0" fontId="2" fillId="5" borderId="1" xfId="0" applyNumberFormat="1" applyFont="1" applyFill="1" applyBorder="1" applyAlignment="1">
      <alignment horizontal="center" vertical="top" wrapText="1"/>
    </xf>
    <xf numFmtId="167" fontId="2" fillId="5" borderId="1" xfId="0" applyNumberFormat="1" applyFont="1" applyFill="1" applyBorder="1" applyAlignment="1">
      <alignment horizontal="center" vertical="top" wrapText="1"/>
    </xf>
    <xf numFmtId="167" fontId="2" fillId="7" borderId="1" xfId="0" applyNumberFormat="1" applyFont="1" applyFill="1" applyBorder="1" applyAlignment="1">
      <alignment horizontal="center" vertical="top" wrapText="1"/>
    </xf>
    <xf numFmtId="166" fontId="2" fillId="6" borderId="1" xfId="0" applyNumberFormat="1" applyFont="1" applyFill="1" applyBorder="1" applyAlignment="1">
      <alignment horizontal="left" vertical="center" wrapText="1" indent="1"/>
    </xf>
    <xf numFmtId="0" fontId="2" fillId="6" borderId="1" xfId="0" applyNumberFormat="1" applyFont="1" applyFill="1" applyBorder="1" applyAlignment="1">
      <alignment horizontal="center" vertical="center" wrapText="1"/>
    </xf>
    <xf numFmtId="167" fontId="2" fillId="6" borderId="1" xfId="0" applyNumberFormat="1" applyFont="1" applyFill="1" applyBorder="1" applyAlignment="1">
      <alignment horizontal="center" vertical="top" wrapText="1"/>
    </xf>
    <xf numFmtId="167" fontId="2" fillId="8" borderId="1" xfId="0" applyNumberFormat="1" applyFont="1" applyFill="1" applyBorder="1" applyAlignment="1">
      <alignment horizontal="center" vertical="top" wrapText="1"/>
    </xf>
    <xf numFmtId="167" fontId="2" fillId="6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1" fillId="7" borderId="1" xfId="0" applyNumberFormat="1" applyFont="1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top" wrapText="1"/>
    </xf>
    <xf numFmtId="0" fontId="0" fillId="0" borderId="4" xfId="0" applyNumberForma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2" name="path">
          <a:extLst>
            <a:ext uri="{FF2B5EF4-FFF2-40B4-BE49-F238E27FC236}">
              <a16:creationId xmlns:a16="http://schemas.microsoft.com/office/drawing/2014/main" id="{42121798-6B28-4589-B84C-F618B88F4564}"/>
            </a:ext>
          </a:extLst>
        </xdr:cNvPr>
        <xdr:cNvSpPr txBox="1"/>
      </xdr:nvSpPr>
      <xdr:spPr>
        <a:xfrm>
          <a:off x="57594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3" name="path">
          <a:extLst>
            <a:ext uri="{FF2B5EF4-FFF2-40B4-BE49-F238E27FC236}">
              <a16:creationId xmlns:a16="http://schemas.microsoft.com/office/drawing/2014/main" id="{A53E44DC-C160-4797-9596-AD6DE04F0DA2}"/>
            </a:ext>
          </a:extLst>
        </xdr:cNvPr>
        <xdr:cNvSpPr txBox="1"/>
      </xdr:nvSpPr>
      <xdr:spPr>
        <a:xfrm>
          <a:off x="57594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4" name="path">
          <a:extLst>
            <a:ext uri="{FF2B5EF4-FFF2-40B4-BE49-F238E27FC236}">
              <a16:creationId xmlns:a16="http://schemas.microsoft.com/office/drawing/2014/main" id="{48D7B64C-AF9C-45B8-B7FB-C82B3767D9B1}"/>
            </a:ext>
          </a:extLst>
        </xdr:cNvPr>
        <xdr:cNvSpPr txBox="1"/>
      </xdr:nvSpPr>
      <xdr:spPr>
        <a:xfrm>
          <a:off x="57594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5" name="path">
          <a:extLst>
            <a:ext uri="{FF2B5EF4-FFF2-40B4-BE49-F238E27FC236}">
              <a16:creationId xmlns:a16="http://schemas.microsoft.com/office/drawing/2014/main" id="{2BA2F9F0-3961-4925-BFE0-B66EA445283C}"/>
            </a:ext>
          </a:extLst>
        </xdr:cNvPr>
        <xdr:cNvSpPr txBox="1"/>
      </xdr:nvSpPr>
      <xdr:spPr>
        <a:xfrm>
          <a:off x="57594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49</xdr:row>
      <xdr:rowOff>0</xdr:rowOff>
    </xdr:from>
    <xdr:ext cx="6350" cy="128270"/>
    <xdr:sp macro="" textlink="">
      <xdr:nvSpPr>
        <xdr:cNvPr id="6" name="path">
          <a:extLst>
            <a:ext uri="{FF2B5EF4-FFF2-40B4-BE49-F238E27FC236}">
              <a16:creationId xmlns:a16="http://schemas.microsoft.com/office/drawing/2014/main" id="{F5D588C9-688A-44E3-AA51-22CD0DC98C76}"/>
            </a:ext>
          </a:extLst>
        </xdr:cNvPr>
        <xdr:cNvSpPr txBox="1"/>
      </xdr:nvSpPr>
      <xdr:spPr>
        <a:xfrm>
          <a:off x="5759450" y="878840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49</xdr:row>
      <xdr:rowOff>0</xdr:rowOff>
    </xdr:from>
    <xdr:ext cx="6350" cy="128270"/>
    <xdr:sp macro="" textlink="">
      <xdr:nvSpPr>
        <xdr:cNvPr id="7" name="path">
          <a:extLst>
            <a:ext uri="{FF2B5EF4-FFF2-40B4-BE49-F238E27FC236}">
              <a16:creationId xmlns:a16="http://schemas.microsoft.com/office/drawing/2014/main" id="{06D5B24F-DBA1-45D0-9820-72F2321FE478}"/>
            </a:ext>
          </a:extLst>
        </xdr:cNvPr>
        <xdr:cNvSpPr txBox="1"/>
      </xdr:nvSpPr>
      <xdr:spPr>
        <a:xfrm>
          <a:off x="5759450" y="878840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49</xdr:row>
      <xdr:rowOff>0</xdr:rowOff>
    </xdr:from>
    <xdr:ext cx="6350" cy="128270"/>
    <xdr:sp macro="" textlink="">
      <xdr:nvSpPr>
        <xdr:cNvPr id="8" name="path">
          <a:extLst>
            <a:ext uri="{FF2B5EF4-FFF2-40B4-BE49-F238E27FC236}">
              <a16:creationId xmlns:a16="http://schemas.microsoft.com/office/drawing/2014/main" id="{3F34F365-7DAD-46A2-BE67-34EC9FBDC3F9}"/>
            </a:ext>
          </a:extLst>
        </xdr:cNvPr>
        <xdr:cNvSpPr txBox="1"/>
      </xdr:nvSpPr>
      <xdr:spPr>
        <a:xfrm>
          <a:off x="5759450" y="878840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49</xdr:row>
      <xdr:rowOff>0</xdr:rowOff>
    </xdr:from>
    <xdr:ext cx="6350" cy="128270"/>
    <xdr:sp macro="" textlink="">
      <xdr:nvSpPr>
        <xdr:cNvPr id="9" name="path">
          <a:extLst>
            <a:ext uri="{FF2B5EF4-FFF2-40B4-BE49-F238E27FC236}">
              <a16:creationId xmlns:a16="http://schemas.microsoft.com/office/drawing/2014/main" id="{7794BBD1-1344-42D3-878E-082E984A726D}"/>
            </a:ext>
          </a:extLst>
        </xdr:cNvPr>
        <xdr:cNvSpPr txBox="1"/>
      </xdr:nvSpPr>
      <xdr:spPr>
        <a:xfrm>
          <a:off x="5759450" y="878840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49</xdr:row>
      <xdr:rowOff>0</xdr:rowOff>
    </xdr:from>
    <xdr:ext cx="6350" cy="128270"/>
    <xdr:sp macro="" textlink="">
      <xdr:nvSpPr>
        <xdr:cNvPr id="10" name="path">
          <a:extLst>
            <a:ext uri="{FF2B5EF4-FFF2-40B4-BE49-F238E27FC236}">
              <a16:creationId xmlns:a16="http://schemas.microsoft.com/office/drawing/2014/main" id="{3C91EDEB-CB56-4095-B30F-560A7CB69601}"/>
            </a:ext>
          </a:extLst>
        </xdr:cNvPr>
        <xdr:cNvSpPr txBox="1"/>
      </xdr:nvSpPr>
      <xdr:spPr>
        <a:xfrm>
          <a:off x="5759450" y="878840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49</xdr:row>
      <xdr:rowOff>0</xdr:rowOff>
    </xdr:from>
    <xdr:ext cx="6350" cy="128270"/>
    <xdr:sp macro="" textlink="">
      <xdr:nvSpPr>
        <xdr:cNvPr id="11" name="path">
          <a:extLst>
            <a:ext uri="{FF2B5EF4-FFF2-40B4-BE49-F238E27FC236}">
              <a16:creationId xmlns:a16="http://schemas.microsoft.com/office/drawing/2014/main" id="{2CC636FC-2F69-4BCD-9F47-2115C62F6595}"/>
            </a:ext>
          </a:extLst>
        </xdr:cNvPr>
        <xdr:cNvSpPr txBox="1"/>
      </xdr:nvSpPr>
      <xdr:spPr>
        <a:xfrm>
          <a:off x="5759450" y="878840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2" name="path">
          <a:extLst>
            <a:ext uri="{FF2B5EF4-FFF2-40B4-BE49-F238E27FC236}">
              <a16:creationId xmlns:a16="http://schemas.microsoft.com/office/drawing/2014/main" id="{AFE817D3-8136-4D21-89F3-D075331E17BC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3" name="path">
          <a:extLst>
            <a:ext uri="{FF2B5EF4-FFF2-40B4-BE49-F238E27FC236}">
              <a16:creationId xmlns:a16="http://schemas.microsoft.com/office/drawing/2014/main" id="{4050AA7F-8CCE-40D7-BEDF-8D73D31258FF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4" name="path">
          <a:extLst>
            <a:ext uri="{FF2B5EF4-FFF2-40B4-BE49-F238E27FC236}">
              <a16:creationId xmlns:a16="http://schemas.microsoft.com/office/drawing/2014/main" id="{7A411E13-EB9F-4DE0-BC40-C09EB672C5F1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5" name="path">
          <a:extLst>
            <a:ext uri="{FF2B5EF4-FFF2-40B4-BE49-F238E27FC236}">
              <a16:creationId xmlns:a16="http://schemas.microsoft.com/office/drawing/2014/main" id="{3B41E0A4-F852-446C-B543-5B95E2A12FDA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6" name="path">
          <a:extLst>
            <a:ext uri="{FF2B5EF4-FFF2-40B4-BE49-F238E27FC236}">
              <a16:creationId xmlns:a16="http://schemas.microsoft.com/office/drawing/2014/main" id="{F458E3BF-2ED8-4A07-A06F-A7502CAAF335}"/>
            </a:ext>
          </a:extLst>
        </xdr:cNvPr>
        <xdr:cNvSpPr txBox="1"/>
      </xdr:nvSpPr>
      <xdr:spPr>
        <a:xfrm>
          <a:off x="3613150" y="86550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7" name="path">
          <a:extLst>
            <a:ext uri="{FF2B5EF4-FFF2-40B4-BE49-F238E27FC236}">
              <a16:creationId xmlns:a16="http://schemas.microsoft.com/office/drawing/2014/main" id="{81F09B9D-9830-43D4-BF33-5FA9F07DA7C1}"/>
            </a:ext>
          </a:extLst>
        </xdr:cNvPr>
        <xdr:cNvSpPr txBox="1"/>
      </xdr:nvSpPr>
      <xdr:spPr>
        <a:xfrm>
          <a:off x="3613150" y="86550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8" name="path">
          <a:extLst>
            <a:ext uri="{FF2B5EF4-FFF2-40B4-BE49-F238E27FC236}">
              <a16:creationId xmlns:a16="http://schemas.microsoft.com/office/drawing/2014/main" id="{C16A6852-AC8A-496C-AD01-E88493CD218D}"/>
            </a:ext>
          </a:extLst>
        </xdr:cNvPr>
        <xdr:cNvSpPr txBox="1"/>
      </xdr:nvSpPr>
      <xdr:spPr>
        <a:xfrm>
          <a:off x="3613150" y="86550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9" name="path">
          <a:extLst>
            <a:ext uri="{FF2B5EF4-FFF2-40B4-BE49-F238E27FC236}">
              <a16:creationId xmlns:a16="http://schemas.microsoft.com/office/drawing/2014/main" id="{A3767158-1EC5-45D8-9DE4-3C8CAF92A43E}"/>
            </a:ext>
          </a:extLst>
        </xdr:cNvPr>
        <xdr:cNvSpPr txBox="1"/>
      </xdr:nvSpPr>
      <xdr:spPr>
        <a:xfrm>
          <a:off x="3613150" y="86550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10" name="path">
          <a:extLst>
            <a:ext uri="{FF2B5EF4-FFF2-40B4-BE49-F238E27FC236}">
              <a16:creationId xmlns:a16="http://schemas.microsoft.com/office/drawing/2014/main" id="{B2BFB4FE-15AD-419C-99EF-0CACFE1FF2D4}"/>
            </a:ext>
          </a:extLst>
        </xdr:cNvPr>
        <xdr:cNvSpPr txBox="1"/>
      </xdr:nvSpPr>
      <xdr:spPr>
        <a:xfrm>
          <a:off x="3613150" y="86550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11" name="path">
          <a:extLst>
            <a:ext uri="{FF2B5EF4-FFF2-40B4-BE49-F238E27FC236}">
              <a16:creationId xmlns:a16="http://schemas.microsoft.com/office/drawing/2014/main" id="{2676E5AC-D78F-4659-8905-5A1EEB6E6345}"/>
            </a:ext>
          </a:extLst>
        </xdr:cNvPr>
        <xdr:cNvSpPr txBox="1"/>
      </xdr:nvSpPr>
      <xdr:spPr>
        <a:xfrm>
          <a:off x="3613150" y="86550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0</xdr:row>
      <xdr:rowOff>128270</xdr:rowOff>
    </xdr:from>
    <xdr:ext cx="6350" cy="126364"/>
    <xdr:sp macro="" textlink="">
      <xdr:nvSpPr>
        <xdr:cNvPr id="12" name="path">
          <a:extLst>
            <a:ext uri="{FF2B5EF4-FFF2-40B4-BE49-F238E27FC236}">
              <a16:creationId xmlns:a16="http://schemas.microsoft.com/office/drawing/2014/main" id="{E3D51294-00D9-415F-81C3-EDA256B8F5FF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0</xdr:row>
      <xdr:rowOff>128270</xdr:rowOff>
    </xdr:from>
    <xdr:ext cx="6350" cy="126364"/>
    <xdr:sp macro="" textlink="">
      <xdr:nvSpPr>
        <xdr:cNvPr id="13" name="path">
          <a:extLst>
            <a:ext uri="{FF2B5EF4-FFF2-40B4-BE49-F238E27FC236}">
              <a16:creationId xmlns:a16="http://schemas.microsoft.com/office/drawing/2014/main" id="{DC0F7B70-24F8-4963-84B0-2F2EE16A986C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0</xdr:row>
      <xdr:rowOff>128270</xdr:rowOff>
    </xdr:from>
    <xdr:ext cx="6350" cy="126364"/>
    <xdr:sp macro="" textlink="">
      <xdr:nvSpPr>
        <xdr:cNvPr id="14" name="path">
          <a:extLst>
            <a:ext uri="{FF2B5EF4-FFF2-40B4-BE49-F238E27FC236}">
              <a16:creationId xmlns:a16="http://schemas.microsoft.com/office/drawing/2014/main" id="{C050876C-9AF6-4CBB-A35D-C77CE9B9EACB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0</xdr:row>
      <xdr:rowOff>128270</xdr:rowOff>
    </xdr:from>
    <xdr:ext cx="6350" cy="126364"/>
    <xdr:sp macro="" textlink="">
      <xdr:nvSpPr>
        <xdr:cNvPr id="15" name="path">
          <a:extLst>
            <a:ext uri="{FF2B5EF4-FFF2-40B4-BE49-F238E27FC236}">
              <a16:creationId xmlns:a16="http://schemas.microsoft.com/office/drawing/2014/main" id="{DABE2F4B-3A8B-47BE-826E-1264944C0BE5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6" name="path">
          <a:extLst>
            <a:ext uri="{FF2B5EF4-FFF2-40B4-BE49-F238E27FC236}">
              <a16:creationId xmlns:a16="http://schemas.microsoft.com/office/drawing/2014/main" id="{E0D35819-B149-4020-A053-241C4E606612}"/>
            </a:ext>
          </a:extLst>
        </xdr:cNvPr>
        <xdr:cNvSpPr txBox="1"/>
      </xdr:nvSpPr>
      <xdr:spPr>
        <a:xfrm>
          <a:off x="3613150" y="62674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7" name="path">
          <a:extLst>
            <a:ext uri="{FF2B5EF4-FFF2-40B4-BE49-F238E27FC236}">
              <a16:creationId xmlns:a16="http://schemas.microsoft.com/office/drawing/2014/main" id="{C8CB8556-FFB5-4AF4-8662-8B54CEA8F02B}"/>
            </a:ext>
          </a:extLst>
        </xdr:cNvPr>
        <xdr:cNvSpPr txBox="1"/>
      </xdr:nvSpPr>
      <xdr:spPr>
        <a:xfrm>
          <a:off x="3613150" y="62674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8" name="path">
          <a:extLst>
            <a:ext uri="{FF2B5EF4-FFF2-40B4-BE49-F238E27FC236}">
              <a16:creationId xmlns:a16="http://schemas.microsoft.com/office/drawing/2014/main" id="{7A17FA4F-0056-4E4E-B3FC-574893745E98}"/>
            </a:ext>
          </a:extLst>
        </xdr:cNvPr>
        <xdr:cNvSpPr txBox="1"/>
      </xdr:nvSpPr>
      <xdr:spPr>
        <a:xfrm>
          <a:off x="3613150" y="62674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9" name="path">
          <a:extLst>
            <a:ext uri="{FF2B5EF4-FFF2-40B4-BE49-F238E27FC236}">
              <a16:creationId xmlns:a16="http://schemas.microsoft.com/office/drawing/2014/main" id="{D2444ADF-1AC6-4CDC-B9FD-5192157932D4}"/>
            </a:ext>
          </a:extLst>
        </xdr:cNvPr>
        <xdr:cNvSpPr txBox="1"/>
      </xdr:nvSpPr>
      <xdr:spPr>
        <a:xfrm>
          <a:off x="3613150" y="62674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20" name="path">
          <a:extLst>
            <a:ext uri="{FF2B5EF4-FFF2-40B4-BE49-F238E27FC236}">
              <a16:creationId xmlns:a16="http://schemas.microsoft.com/office/drawing/2014/main" id="{1DA3DC12-38CA-47FD-B663-4B99081D62F1}"/>
            </a:ext>
          </a:extLst>
        </xdr:cNvPr>
        <xdr:cNvSpPr txBox="1"/>
      </xdr:nvSpPr>
      <xdr:spPr>
        <a:xfrm>
          <a:off x="3613150" y="62674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21" name="path">
          <a:extLst>
            <a:ext uri="{FF2B5EF4-FFF2-40B4-BE49-F238E27FC236}">
              <a16:creationId xmlns:a16="http://schemas.microsoft.com/office/drawing/2014/main" id="{91ACBFA9-1067-466A-9A7F-033B434174BF}"/>
            </a:ext>
          </a:extLst>
        </xdr:cNvPr>
        <xdr:cNvSpPr txBox="1"/>
      </xdr:nvSpPr>
      <xdr:spPr>
        <a:xfrm>
          <a:off x="3613150" y="62674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2" name="pat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986395" y="128270"/>
          <a:ext cx="6350" cy="125730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3" name="path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986395" y="128270"/>
          <a:ext cx="6350" cy="125730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4" name="path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986395" y="128270"/>
          <a:ext cx="6350" cy="125730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0</xdr:row>
      <xdr:rowOff>128270</xdr:rowOff>
    </xdr:from>
    <xdr:ext cx="6350" cy="126364"/>
    <xdr:sp macro="" textlink="">
      <xdr:nvSpPr>
        <xdr:cNvPr id="5" name="path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986395" y="128270"/>
          <a:ext cx="6350" cy="125730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165" name="path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7986395" y="1002411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166" name="path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7986395" y="1002411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167" name="path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7986395" y="1002411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168" name="path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7986395" y="1002411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169" name="path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7986395" y="1002411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5</xdr:col>
      <xdr:colOff>0</xdr:colOff>
      <xdr:row>34</xdr:row>
      <xdr:rowOff>0</xdr:rowOff>
    </xdr:from>
    <xdr:ext cx="6350" cy="128270"/>
    <xdr:sp macro="" textlink="">
      <xdr:nvSpPr>
        <xdr:cNvPr id="170" name="path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7986395" y="1002411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0</xdr:row>
      <xdr:rowOff>128270</xdr:rowOff>
    </xdr:from>
    <xdr:ext cx="6350" cy="126364"/>
    <xdr:sp macro="" textlink="">
      <xdr:nvSpPr>
        <xdr:cNvPr id="6" name="path">
          <a:extLst>
            <a:ext uri="{FF2B5EF4-FFF2-40B4-BE49-F238E27FC236}">
              <a16:creationId xmlns:a16="http://schemas.microsoft.com/office/drawing/2014/main" id="{8891806D-CE87-4975-A372-6FB2D2B92D85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0</xdr:row>
      <xdr:rowOff>128270</xdr:rowOff>
    </xdr:from>
    <xdr:ext cx="6350" cy="126364"/>
    <xdr:sp macro="" textlink="">
      <xdr:nvSpPr>
        <xdr:cNvPr id="7" name="path">
          <a:extLst>
            <a:ext uri="{FF2B5EF4-FFF2-40B4-BE49-F238E27FC236}">
              <a16:creationId xmlns:a16="http://schemas.microsoft.com/office/drawing/2014/main" id="{0A4F8694-1DF6-4BEB-B359-5BE260314097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0</xdr:row>
      <xdr:rowOff>128270</xdr:rowOff>
    </xdr:from>
    <xdr:ext cx="6350" cy="126364"/>
    <xdr:sp macro="" textlink="">
      <xdr:nvSpPr>
        <xdr:cNvPr id="8" name="path">
          <a:extLst>
            <a:ext uri="{FF2B5EF4-FFF2-40B4-BE49-F238E27FC236}">
              <a16:creationId xmlns:a16="http://schemas.microsoft.com/office/drawing/2014/main" id="{9E1E819D-E7BC-41DD-8211-92BE28B840CE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0</xdr:row>
      <xdr:rowOff>128270</xdr:rowOff>
    </xdr:from>
    <xdr:ext cx="6350" cy="126364"/>
    <xdr:sp macro="" textlink="">
      <xdr:nvSpPr>
        <xdr:cNvPr id="9" name="path">
          <a:extLst>
            <a:ext uri="{FF2B5EF4-FFF2-40B4-BE49-F238E27FC236}">
              <a16:creationId xmlns:a16="http://schemas.microsoft.com/office/drawing/2014/main" id="{18020FBD-E167-4434-A8B0-6ECD84CD601B}"/>
            </a:ext>
          </a:extLst>
        </xdr:cNvPr>
        <xdr:cNvSpPr txBox="1"/>
      </xdr:nvSpPr>
      <xdr:spPr>
        <a:xfrm>
          <a:off x="3613150" y="128270"/>
          <a:ext cx="6350" cy="126364"/>
        </a:xfrm>
        <a:custGeom>
          <a:avLst/>
          <a:gdLst/>
          <a:ahLst/>
          <a:cxnLst/>
          <a:rect l="0" t="0" r="0" b="0"/>
          <a:pathLst>
            <a:path w="9" h="198">
              <a:moveTo>
                <a:pt x="4" y="4"/>
              </a:moveTo>
              <a:lnTo>
                <a:pt x="4" y="194"/>
              </a:lnTo>
            </a:path>
          </a:pathLst>
        </a:custGeom>
        <a:noFill/>
        <a:ln w="5613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0" name="path">
          <a:extLst>
            <a:ext uri="{FF2B5EF4-FFF2-40B4-BE49-F238E27FC236}">
              <a16:creationId xmlns:a16="http://schemas.microsoft.com/office/drawing/2014/main" id="{E5C6B55E-46FF-43A5-AFEB-CDD7A5418D8E}"/>
            </a:ext>
          </a:extLst>
        </xdr:cNvPr>
        <xdr:cNvSpPr txBox="1"/>
      </xdr:nvSpPr>
      <xdr:spPr>
        <a:xfrm>
          <a:off x="3613150" y="62166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1" name="path">
          <a:extLst>
            <a:ext uri="{FF2B5EF4-FFF2-40B4-BE49-F238E27FC236}">
              <a16:creationId xmlns:a16="http://schemas.microsoft.com/office/drawing/2014/main" id="{03166BCA-7A25-4502-8A5C-CD64D64D0DC7}"/>
            </a:ext>
          </a:extLst>
        </xdr:cNvPr>
        <xdr:cNvSpPr txBox="1"/>
      </xdr:nvSpPr>
      <xdr:spPr>
        <a:xfrm>
          <a:off x="3613150" y="62166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2" name="path">
          <a:extLst>
            <a:ext uri="{FF2B5EF4-FFF2-40B4-BE49-F238E27FC236}">
              <a16:creationId xmlns:a16="http://schemas.microsoft.com/office/drawing/2014/main" id="{910DF2BB-7E64-4987-A3F9-610D55125C1D}"/>
            </a:ext>
          </a:extLst>
        </xdr:cNvPr>
        <xdr:cNvSpPr txBox="1"/>
      </xdr:nvSpPr>
      <xdr:spPr>
        <a:xfrm>
          <a:off x="3613150" y="62166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3" name="path">
          <a:extLst>
            <a:ext uri="{FF2B5EF4-FFF2-40B4-BE49-F238E27FC236}">
              <a16:creationId xmlns:a16="http://schemas.microsoft.com/office/drawing/2014/main" id="{C620BEBF-6157-49B8-90C8-A7EBAC9ACD69}"/>
            </a:ext>
          </a:extLst>
        </xdr:cNvPr>
        <xdr:cNvSpPr txBox="1"/>
      </xdr:nvSpPr>
      <xdr:spPr>
        <a:xfrm>
          <a:off x="3613150" y="62166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4" name="path">
          <a:extLst>
            <a:ext uri="{FF2B5EF4-FFF2-40B4-BE49-F238E27FC236}">
              <a16:creationId xmlns:a16="http://schemas.microsoft.com/office/drawing/2014/main" id="{A636CB35-6DC4-4AFA-A817-E99DE17681A5}"/>
            </a:ext>
          </a:extLst>
        </xdr:cNvPr>
        <xdr:cNvSpPr txBox="1"/>
      </xdr:nvSpPr>
      <xdr:spPr>
        <a:xfrm>
          <a:off x="3613150" y="62166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  <xdr:oneCellAnchor>
    <xdr:from>
      <xdr:col>7</xdr:col>
      <xdr:colOff>0</xdr:colOff>
      <xdr:row>34</xdr:row>
      <xdr:rowOff>0</xdr:rowOff>
    </xdr:from>
    <xdr:ext cx="6350" cy="128270"/>
    <xdr:sp macro="" textlink="">
      <xdr:nvSpPr>
        <xdr:cNvPr id="15" name="path">
          <a:extLst>
            <a:ext uri="{FF2B5EF4-FFF2-40B4-BE49-F238E27FC236}">
              <a16:creationId xmlns:a16="http://schemas.microsoft.com/office/drawing/2014/main" id="{6BA9557B-2823-4CB9-88C9-D4B02FF06D4D}"/>
            </a:ext>
          </a:extLst>
        </xdr:cNvPr>
        <xdr:cNvSpPr txBox="1"/>
      </xdr:nvSpPr>
      <xdr:spPr>
        <a:xfrm>
          <a:off x="3613150" y="6216650"/>
          <a:ext cx="6350" cy="128270"/>
        </a:xfrm>
        <a:custGeom>
          <a:avLst/>
          <a:gdLst/>
          <a:ahLst/>
          <a:cxnLst/>
          <a:rect l="0" t="0" r="0" b="0"/>
          <a:pathLst>
            <a:path w="9" h="201">
              <a:moveTo>
                <a:pt x="4" y="4"/>
              </a:moveTo>
              <a:lnTo>
                <a:pt x="4" y="196"/>
              </a:lnTo>
            </a:path>
          </a:pathLst>
        </a:custGeom>
        <a:noFill/>
        <a:ln w="5677" cap="rnd">
          <a:solidFill>
            <a:srgbClr val="808080">
              <a:alpha val="100000"/>
            </a:srgbClr>
          </a:solidFill>
          <a:prstDash val="solid"/>
          <a:round/>
        </a:ln>
      </xdr:spPr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1A44A-0D09-4736-97DA-B1CBEBBFA01E}">
  <dimension ref="A1:K82"/>
  <sheetViews>
    <sheetView workbookViewId="0">
      <selection activeCell="I12" sqref="I12"/>
    </sheetView>
  </sheetViews>
  <sheetFormatPr defaultColWidth="9" defaultRowHeight="14"/>
  <cols>
    <col min="1" max="1" width="5.4140625" style="2" customWidth="1"/>
    <col min="2" max="2" width="36.33203125" customWidth="1"/>
    <col min="3" max="3" width="5.6640625" style="1" customWidth="1"/>
    <col min="4" max="4" width="10.5" hidden="1" customWidth="1"/>
    <col min="5" max="5" width="17.6640625" hidden="1" customWidth="1"/>
    <col min="6" max="6" width="10.9140625" bestFit="1" customWidth="1"/>
    <col min="7" max="7" width="17.6640625" customWidth="1"/>
  </cols>
  <sheetData>
    <row r="1" spans="1:11" ht="21" customHeight="1">
      <c r="A1" s="39" t="s">
        <v>20</v>
      </c>
      <c r="B1" s="40" t="s">
        <v>0</v>
      </c>
      <c r="C1" s="41" t="s">
        <v>1</v>
      </c>
      <c r="D1" s="40" t="s">
        <v>2</v>
      </c>
      <c r="E1" s="40" t="s">
        <v>3</v>
      </c>
      <c r="F1" s="40" t="s">
        <v>2</v>
      </c>
      <c r="G1" s="40" t="s">
        <v>3</v>
      </c>
    </row>
    <row r="2" spans="1:11" ht="13.5" customHeight="1">
      <c r="A2" s="39">
        <v>1</v>
      </c>
      <c r="B2" s="42" t="s">
        <v>26</v>
      </c>
      <c r="C2" s="15">
        <f>E2-D2</f>
        <v>238</v>
      </c>
      <c r="D2" s="43">
        <v>45894</v>
      </c>
      <c r="E2" s="43">
        <v>46132</v>
      </c>
      <c r="F2" s="43">
        <f>D2+K3</f>
        <v>45909</v>
      </c>
      <c r="G2" s="43">
        <f>E2+K3</f>
        <v>46147</v>
      </c>
    </row>
    <row r="3" spans="1:11" ht="16.5" customHeight="1">
      <c r="A3" s="39">
        <v>2</v>
      </c>
      <c r="B3" s="11" t="s">
        <v>21</v>
      </c>
      <c r="C3" s="12">
        <f>E3-D3</f>
        <v>10</v>
      </c>
      <c r="D3" s="44">
        <v>45894</v>
      </c>
      <c r="E3" s="13">
        <v>45904</v>
      </c>
      <c r="F3" s="44">
        <f>D3+K3</f>
        <v>45909</v>
      </c>
      <c r="G3" s="44">
        <f>E3+K3</f>
        <v>45919</v>
      </c>
      <c r="K3">
        <v>15</v>
      </c>
    </row>
    <row r="4" spans="1:11" ht="13.5" customHeight="1">
      <c r="A4" s="39">
        <v>3</v>
      </c>
      <c r="B4" s="14" t="s">
        <v>22</v>
      </c>
      <c r="C4" s="45">
        <v>10</v>
      </c>
      <c r="D4" s="46">
        <v>45894</v>
      </c>
      <c r="E4" s="46">
        <f>C4+D4</f>
        <v>45904</v>
      </c>
      <c r="F4" s="46">
        <f>K3+D4</f>
        <v>45909</v>
      </c>
      <c r="G4" s="46">
        <f>E4+F4</f>
        <v>91813</v>
      </c>
    </row>
    <row r="5" spans="1:11" ht="13.5" customHeight="1">
      <c r="A5" s="39">
        <v>4</v>
      </c>
      <c r="B5" s="17" t="s">
        <v>4</v>
      </c>
      <c r="C5" s="12">
        <f t="shared" ref="C5:C10" si="0">E5-D5</f>
        <v>95</v>
      </c>
      <c r="D5" s="13">
        <v>45895</v>
      </c>
      <c r="E5" s="13">
        <v>45990</v>
      </c>
      <c r="F5" s="13">
        <f>D5+K3</f>
        <v>45910</v>
      </c>
      <c r="G5" s="13">
        <f>E5+K3</f>
        <v>46005</v>
      </c>
    </row>
    <row r="6" spans="1:11" ht="13.5" customHeight="1">
      <c r="A6" s="39">
        <v>5</v>
      </c>
      <c r="B6" s="18" t="s">
        <v>5</v>
      </c>
      <c r="C6" s="45">
        <v>15</v>
      </c>
      <c r="D6" s="46">
        <v>45905</v>
      </c>
      <c r="E6" s="46">
        <f>D6+C6</f>
        <v>45920</v>
      </c>
      <c r="F6" s="46">
        <f>D6+15</f>
        <v>45920</v>
      </c>
      <c r="G6" s="46">
        <f>E6+15</f>
        <v>45935</v>
      </c>
    </row>
    <row r="7" spans="1:11" ht="13.5" customHeight="1">
      <c r="A7" s="39">
        <v>6</v>
      </c>
      <c r="B7" s="18" t="s">
        <v>6</v>
      </c>
      <c r="C7" s="45">
        <f t="shared" si="0"/>
        <v>7</v>
      </c>
      <c r="D7" s="46">
        <v>45921</v>
      </c>
      <c r="E7" s="46">
        <f>D7+7</f>
        <v>45928</v>
      </c>
      <c r="F7" s="46">
        <f t="shared" ref="F7:F9" si="1">D7+15</f>
        <v>45936</v>
      </c>
      <c r="G7" s="46">
        <f t="shared" ref="G7:G9" si="2">E7+15</f>
        <v>45943</v>
      </c>
    </row>
    <row r="8" spans="1:11" ht="13.5" customHeight="1">
      <c r="A8" s="39">
        <v>7</v>
      </c>
      <c r="B8" s="18" t="s">
        <v>7</v>
      </c>
      <c r="C8" s="45">
        <v>20</v>
      </c>
      <c r="D8" s="46">
        <v>45929</v>
      </c>
      <c r="E8" s="46">
        <f>D8+C8</f>
        <v>45949</v>
      </c>
      <c r="F8" s="46">
        <f t="shared" si="1"/>
        <v>45944</v>
      </c>
      <c r="G8" s="46">
        <f t="shared" si="2"/>
        <v>45964</v>
      </c>
    </row>
    <row r="9" spans="1:11" ht="16.149999999999999" customHeight="1">
      <c r="A9" s="39">
        <v>8</v>
      </c>
      <c r="B9" s="18" t="s">
        <v>8</v>
      </c>
      <c r="C9" s="45">
        <v>40</v>
      </c>
      <c r="D9" s="46">
        <v>45950</v>
      </c>
      <c r="E9" s="46">
        <f>D9+C9</f>
        <v>45990</v>
      </c>
      <c r="F9" s="46">
        <f t="shared" si="1"/>
        <v>45965</v>
      </c>
      <c r="G9" s="46">
        <f t="shared" si="2"/>
        <v>46005</v>
      </c>
    </row>
    <row r="10" spans="1:11" ht="21.15" customHeight="1">
      <c r="A10" s="39">
        <v>9</v>
      </c>
      <c r="B10" s="19" t="s">
        <v>9</v>
      </c>
      <c r="C10" s="47">
        <f t="shared" si="0"/>
        <v>50</v>
      </c>
      <c r="D10" s="48">
        <v>45895</v>
      </c>
      <c r="E10" s="48">
        <v>45945</v>
      </c>
      <c r="F10" s="48">
        <f>D10+15</f>
        <v>45910</v>
      </c>
      <c r="G10" s="48">
        <f>E10+15</f>
        <v>45960</v>
      </c>
    </row>
    <row r="11" spans="1:11" ht="0.65" customHeight="1">
      <c r="A11" s="39">
        <v>10</v>
      </c>
      <c r="B11" s="49"/>
      <c r="C11" s="50"/>
      <c r="D11" s="50"/>
      <c r="E11" s="50"/>
      <c r="F11" s="50"/>
      <c r="G11" s="50"/>
    </row>
    <row r="12" spans="1:11" ht="15" customHeight="1">
      <c r="A12" s="39">
        <v>11</v>
      </c>
      <c r="B12" s="20" t="s">
        <v>30</v>
      </c>
      <c r="C12" s="21">
        <f>E12-D12</f>
        <v>39</v>
      </c>
      <c r="D12" s="51">
        <v>45906</v>
      </c>
      <c r="E12" s="51">
        <v>45945</v>
      </c>
      <c r="F12" s="51">
        <f>D12+15</f>
        <v>45921</v>
      </c>
      <c r="G12" s="51">
        <f>E12+15</f>
        <v>45960</v>
      </c>
    </row>
    <row r="13" spans="1:11" ht="13.5" customHeight="1">
      <c r="A13" s="39">
        <v>12</v>
      </c>
      <c r="B13" s="23" t="s">
        <v>29</v>
      </c>
      <c r="C13" s="45">
        <v>10</v>
      </c>
      <c r="D13" s="46">
        <v>45906</v>
      </c>
      <c r="E13" s="46">
        <f>D13+C13</f>
        <v>45916</v>
      </c>
      <c r="F13" s="46">
        <f>D13+15</f>
        <v>45921</v>
      </c>
      <c r="G13" s="46">
        <f>E13+15</f>
        <v>45931</v>
      </c>
    </row>
    <row r="14" spans="1:11" ht="13.5" customHeight="1">
      <c r="A14" s="39">
        <v>13</v>
      </c>
      <c r="B14" s="23" t="s">
        <v>28</v>
      </c>
      <c r="C14" s="45">
        <v>10</v>
      </c>
      <c r="D14" s="46">
        <v>45906</v>
      </c>
      <c r="E14" s="46">
        <f>D14+C14</f>
        <v>45916</v>
      </c>
      <c r="F14" s="46">
        <f t="shared" ref="F14:F18" si="3">D14+15</f>
        <v>45921</v>
      </c>
      <c r="G14" s="46">
        <f t="shared" ref="G14:G18" si="4">E14+15</f>
        <v>45931</v>
      </c>
    </row>
    <row r="15" spans="1:11" ht="13.5" customHeight="1">
      <c r="A15" s="39">
        <v>14</v>
      </c>
      <c r="B15" s="23" t="s">
        <v>27</v>
      </c>
      <c r="C15" s="45">
        <v>15</v>
      </c>
      <c r="D15" s="46">
        <v>45906</v>
      </c>
      <c r="E15" s="46">
        <f>C15+D15</f>
        <v>45921</v>
      </c>
      <c r="F15" s="46">
        <f t="shared" si="3"/>
        <v>45921</v>
      </c>
      <c r="G15" s="46">
        <f t="shared" si="4"/>
        <v>45936</v>
      </c>
    </row>
    <row r="16" spans="1:11" ht="13.5" customHeight="1">
      <c r="A16" s="39">
        <v>15</v>
      </c>
      <c r="B16" s="23" t="s">
        <v>31</v>
      </c>
      <c r="C16" s="45">
        <v>10</v>
      </c>
      <c r="D16" s="46">
        <v>45915</v>
      </c>
      <c r="E16" s="46">
        <f>D16+C16</f>
        <v>45925</v>
      </c>
      <c r="F16" s="46">
        <f t="shared" si="3"/>
        <v>45930</v>
      </c>
      <c r="G16" s="46">
        <f t="shared" si="4"/>
        <v>45940</v>
      </c>
    </row>
    <row r="17" spans="1:7" ht="39" customHeight="1">
      <c r="A17" s="39">
        <v>16</v>
      </c>
      <c r="B17" s="23" t="s">
        <v>32</v>
      </c>
      <c r="C17" s="45">
        <f t="shared" ref="C17:C26" si="5">E17-D17</f>
        <v>20</v>
      </c>
      <c r="D17" s="46">
        <v>45925</v>
      </c>
      <c r="E17" s="46">
        <f>D17+20</f>
        <v>45945</v>
      </c>
      <c r="F17" s="46">
        <f t="shared" si="3"/>
        <v>45940</v>
      </c>
      <c r="G17" s="46">
        <f t="shared" si="4"/>
        <v>45960</v>
      </c>
    </row>
    <row r="18" spans="1:7" ht="13.5" customHeight="1">
      <c r="A18" s="39">
        <v>17</v>
      </c>
      <c r="B18" s="23" t="s">
        <v>33</v>
      </c>
      <c r="C18" s="45">
        <v>5</v>
      </c>
      <c r="D18" s="46">
        <v>45925</v>
      </c>
      <c r="E18" s="46">
        <f>D18+C18</f>
        <v>45930</v>
      </c>
      <c r="F18" s="46">
        <f t="shared" si="3"/>
        <v>45940</v>
      </c>
      <c r="G18" s="46">
        <f t="shared" si="4"/>
        <v>45945</v>
      </c>
    </row>
    <row r="19" spans="1:7" ht="13.5" customHeight="1">
      <c r="A19" s="39">
        <v>18</v>
      </c>
      <c r="B19" s="20" t="s">
        <v>34</v>
      </c>
      <c r="C19" s="21">
        <f>E19-D19</f>
        <v>39</v>
      </c>
      <c r="D19" s="51">
        <v>45906</v>
      </c>
      <c r="E19" s="51">
        <v>45945</v>
      </c>
      <c r="F19" s="51">
        <f>D19+15</f>
        <v>45921</v>
      </c>
      <c r="G19" s="51">
        <f>D19+15</f>
        <v>45921</v>
      </c>
    </row>
    <row r="20" spans="1:7" ht="13.5" customHeight="1">
      <c r="A20" s="39">
        <v>19</v>
      </c>
      <c r="B20" s="23" t="s">
        <v>29</v>
      </c>
      <c r="C20" s="45">
        <v>10</v>
      </c>
      <c r="D20" s="46">
        <v>45906</v>
      </c>
      <c r="E20" s="46">
        <f>D20+C20</f>
        <v>45916</v>
      </c>
      <c r="F20" s="46">
        <f>D20+15</f>
        <v>45921</v>
      </c>
      <c r="G20" s="46">
        <f>E20+15</f>
        <v>45931</v>
      </c>
    </row>
    <row r="21" spans="1:7" ht="13.5" customHeight="1">
      <c r="A21" s="39">
        <v>20</v>
      </c>
      <c r="B21" s="23" t="s">
        <v>28</v>
      </c>
      <c r="C21" s="45">
        <v>10</v>
      </c>
      <c r="D21" s="46">
        <v>45906</v>
      </c>
      <c r="E21" s="46">
        <f>D21+C21</f>
        <v>45916</v>
      </c>
      <c r="F21" s="46">
        <f t="shared" ref="F21:F25" si="6">D21+15</f>
        <v>45921</v>
      </c>
      <c r="G21" s="46">
        <f t="shared" ref="G21:G25" si="7">E21+15</f>
        <v>45931</v>
      </c>
    </row>
    <row r="22" spans="1:7" ht="13.5" customHeight="1">
      <c r="A22" s="39">
        <v>21</v>
      </c>
      <c r="B22" s="23" t="s">
        <v>27</v>
      </c>
      <c r="C22" s="45">
        <v>15</v>
      </c>
      <c r="D22" s="46">
        <v>45906</v>
      </c>
      <c r="E22" s="46">
        <f>C22+D22</f>
        <v>45921</v>
      </c>
      <c r="F22" s="46">
        <f t="shared" si="6"/>
        <v>45921</v>
      </c>
      <c r="G22" s="46">
        <f t="shared" si="7"/>
        <v>45936</v>
      </c>
    </row>
    <row r="23" spans="1:7" ht="13.5" customHeight="1">
      <c r="A23" s="39">
        <v>22</v>
      </c>
      <c r="B23" s="23" t="s">
        <v>35</v>
      </c>
      <c r="C23" s="45">
        <v>5</v>
      </c>
      <c r="D23" s="46">
        <v>45922</v>
      </c>
      <c r="E23" s="46">
        <f>D23+C23</f>
        <v>45927</v>
      </c>
      <c r="F23" s="46">
        <f t="shared" si="6"/>
        <v>45937</v>
      </c>
      <c r="G23" s="46">
        <f t="shared" si="7"/>
        <v>45942</v>
      </c>
    </row>
    <row r="24" spans="1:7" ht="13.5" customHeight="1">
      <c r="A24" s="39">
        <v>23</v>
      </c>
      <c r="B24" s="23" t="s">
        <v>36</v>
      </c>
      <c r="C24" s="45">
        <v>10</v>
      </c>
      <c r="D24" s="46">
        <v>45927</v>
      </c>
      <c r="E24" s="46">
        <f>C24+D24</f>
        <v>45937</v>
      </c>
      <c r="F24" s="46">
        <f t="shared" si="6"/>
        <v>45942</v>
      </c>
      <c r="G24" s="46">
        <f t="shared" si="7"/>
        <v>45952</v>
      </c>
    </row>
    <row r="25" spans="1:7" ht="13.5" customHeight="1">
      <c r="A25" s="39">
        <v>24</v>
      </c>
      <c r="B25" s="23" t="s">
        <v>37</v>
      </c>
      <c r="C25" s="45">
        <v>5</v>
      </c>
      <c r="D25" s="46">
        <v>45920</v>
      </c>
      <c r="E25" s="46">
        <f>D25+C25</f>
        <v>45925</v>
      </c>
      <c r="F25" s="46">
        <f t="shared" si="6"/>
        <v>45935</v>
      </c>
      <c r="G25" s="46">
        <f t="shared" si="7"/>
        <v>45940</v>
      </c>
    </row>
    <row r="26" spans="1:7" ht="21.9" customHeight="1">
      <c r="A26" s="39">
        <v>25</v>
      </c>
      <c r="B26" s="19" t="s">
        <v>25</v>
      </c>
      <c r="C26" s="47">
        <f t="shared" si="5"/>
        <v>56</v>
      </c>
      <c r="D26" s="48">
        <v>45906</v>
      </c>
      <c r="E26" s="48">
        <v>45962</v>
      </c>
      <c r="F26" s="48">
        <f>D26+15</f>
        <v>45921</v>
      </c>
      <c r="G26" s="48">
        <f>E26+15</f>
        <v>45977</v>
      </c>
    </row>
    <row r="27" spans="1:7" ht="13.5" customHeight="1">
      <c r="A27" s="39">
        <v>26</v>
      </c>
      <c r="B27" s="20" t="s">
        <v>30</v>
      </c>
      <c r="C27" s="52">
        <f>E27-D27</f>
        <v>88</v>
      </c>
      <c r="D27" s="53">
        <v>45917</v>
      </c>
      <c r="E27" s="53">
        <v>46005</v>
      </c>
      <c r="F27" s="53">
        <f t="shared" ref="F27:F75" si="8">D27+15</f>
        <v>45932</v>
      </c>
      <c r="G27" s="53">
        <f t="shared" ref="G27:G75" si="9">E27+15</f>
        <v>46020</v>
      </c>
    </row>
    <row r="28" spans="1:7" ht="13.5" customHeight="1">
      <c r="A28" s="39">
        <v>27</v>
      </c>
      <c r="B28" s="23" t="s">
        <v>40</v>
      </c>
      <c r="C28" s="45">
        <v>45</v>
      </c>
      <c r="D28" s="46">
        <v>45917</v>
      </c>
      <c r="E28" s="46">
        <f>D28+C28</f>
        <v>45962</v>
      </c>
      <c r="F28" s="54">
        <f t="shared" si="8"/>
        <v>45932</v>
      </c>
      <c r="G28" s="54">
        <f t="shared" si="9"/>
        <v>45977</v>
      </c>
    </row>
    <row r="29" spans="1:7" ht="13.5" customHeight="1">
      <c r="A29" s="39">
        <v>28</v>
      </c>
      <c r="B29" s="23" t="s">
        <v>41</v>
      </c>
      <c r="C29" s="45">
        <v>50</v>
      </c>
      <c r="D29" s="46">
        <v>45917</v>
      </c>
      <c r="E29" s="46">
        <f>D29+C29</f>
        <v>45967</v>
      </c>
      <c r="F29" s="54">
        <f t="shared" si="8"/>
        <v>45932</v>
      </c>
      <c r="G29" s="54">
        <f t="shared" si="9"/>
        <v>45982</v>
      </c>
    </row>
    <row r="30" spans="1:7" ht="13.5" customHeight="1">
      <c r="A30" s="39">
        <v>29</v>
      </c>
      <c r="B30" s="23" t="s">
        <v>39</v>
      </c>
      <c r="C30" s="45">
        <v>60</v>
      </c>
      <c r="D30" s="46">
        <v>45921</v>
      </c>
      <c r="E30" s="46">
        <f>D30+C30</f>
        <v>45981</v>
      </c>
      <c r="F30" s="54">
        <f t="shared" si="8"/>
        <v>45936</v>
      </c>
      <c r="G30" s="54">
        <f t="shared" si="9"/>
        <v>45996</v>
      </c>
    </row>
    <row r="31" spans="1:7" ht="13.5" customHeight="1">
      <c r="A31" s="39">
        <v>30</v>
      </c>
      <c r="B31" s="23" t="s">
        <v>43</v>
      </c>
      <c r="C31" s="45">
        <v>60</v>
      </c>
      <c r="D31" s="46">
        <v>45926</v>
      </c>
      <c r="E31" s="46">
        <f>D31+C31</f>
        <v>45986</v>
      </c>
      <c r="F31" s="54">
        <f t="shared" si="8"/>
        <v>45941</v>
      </c>
      <c r="G31" s="54">
        <f t="shared" si="9"/>
        <v>46001</v>
      </c>
    </row>
    <row r="32" spans="1:7" ht="13.5" customHeight="1">
      <c r="A32" s="39">
        <v>31</v>
      </c>
      <c r="B32" s="23" t="s">
        <v>44</v>
      </c>
      <c r="C32" s="45">
        <v>60</v>
      </c>
      <c r="D32" s="46">
        <v>45945</v>
      </c>
      <c r="E32" s="46">
        <f>D32+C32</f>
        <v>46005</v>
      </c>
      <c r="F32" s="54">
        <f t="shared" si="8"/>
        <v>45960</v>
      </c>
      <c r="G32" s="54">
        <f t="shared" si="9"/>
        <v>46020</v>
      </c>
    </row>
    <row r="33" spans="1:7" ht="13.5" customHeight="1">
      <c r="A33" s="39">
        <v>32</v>
      </c>
      <c r="B33" s="20" t="s">
        <v>34</v>
      </c>
      <c r="C33" s="52">
        <f>E33-D33</f>
        <v>65</v>
      </c>
      <c r="D33" s="53">
        <v>45930</v>
      </c>
      <c r="E33" s="53">
        <v>45995</v>
      </c>
      <c r="F33" s="53">
        <f t="shared" si="8"/>
        <v>45945</v>
      </c>
      <c r="G33" s="53">
        <f t="shared" si="9"/>
        <v>46010</v>
      </c>
    </row>
    <row r="34" spans="1:7" ht="13.5" customHeight="1">
      <c r="A34" s="39">
        <v>33</v>
      </c>
      <c r="B34" s="23" t="s">
        <v>40</v>
      </c>
      <c r="C34" s="45">
        <v>31</v>
      </c>
      <c r="D34" s="46">
        <v>45930</v>
      </c>
      <c r="E34" s="46">
        <f>D34+C34</f>
        <v>45961</v>
      </c>
      <c r="F34" s="54">
        <f t="shared" si="8"/>
        <v>45945</v>
      </c>
      <c r="G34" s="54">
        <f t="shared" si="9"/>
        <v>45976</v>
      </c>
    </row>
    <row r="35" spans="1:7" ht="13.5" customHeight="1">
      <c r="A35" s="39">
        <v>34</v>
      </c>
      <c r="B35" s="23" t="s">
        <v>41</v>
      </c>
      <c r="C35" s="45">
        <v>40</v>
      </c>
      <c r="D35" s="46">
        <v>45930</v>
      </c>
      <c r="E35" s="46">
        <v>45971</v>
      </c>
      <c r="F35" s="54">
        <f t="shared" si="8"/>
        <v>45945</v>
      </c>
      <c r="G35" s="54">
        <f t="shared" si="9"/>
        <v>45986</v>
      </c>
    </row>
    <row r="36" spans="1:7" ht="13.5" customHeight="1">
      <c r="A36" s="39">
        <v>35</v>
      </c>
      <c r="B36" s="23" t="s">
        <v>39</v>
      </c>
      <c r="C36" s="45">
        <v>40</v>
      </c>
      <c r="D36" s="46">
        <v>45921</v>
      </c>
      <c r="E36" s="46">
        <f>D36+C36</f>
        <v>45961</v>
      </c>
      <c r="F36" s="54">
        <f t="shared" si="8"/>
        <v>45936</v>
      </c>
      <c r="G36" s="54">
        <f t="shared" si="9"/>
        <v>45976</v>
      </c>
    </row>
    <row r="37" spans="1:7" ht="13.5" customHeight="1">
      <c r="A37" s="39">
        <v>36</v>
      </c>
      <c r="B37" s="23" t="s">
        <v>38</v>
      </c>
      <c r="C37" s="45">
        <v>60</v>
      </c>
      <c r="D37" s="46">
        <v>45926</v>
      </c>
      <c r="E37" s="46">
        <f>D37+C37</f>
        <v>45986</v>
      </c>
      <c r="F37" s="54">
        <f t="shared" si="8"/>
        <v>45941</v>
      </c>
      <c r="G37" s="54">
        <f t="shared" si="9"/>
        <v>46001</v>
      </c>
    </row>
    <row r="38" spans="1:7" ht="13.5" customHeight="1">
      <c r="A38" s="39">
        <v>37</v>
      </c>
      <c r="B38" s="23" t="s">
        <v>44</v>
      </c>
      <c r="C38" s="45">
        <v>50</v>
      </c>
      <c r="D38" s="46">
        <v>45945</v>
      </c>
      <c r="E38" s="46">
        <f>D38+C38</f>
        <v>45995</v>
      </c>
      <c r="F38" s="54">
        <f t="shared" si="8"/>
        <v>45960</v>
      </c>
      <c r="G38" s="54">
        <f t="shared" si="9"/>
        <v>46010</v>
      </c>
    </row>
    <row r="39" spans="1:7" ht="12.75" customHeight="1">
      <c r="A39" s="39">
        <v>38</v>
      </c>
      <c r="B39" s="23" t="s">
        <v>42</v>
      </c>
      <c r="C39" s="45">
        <v>60</v>
      </c>
      <c r="D39" s="46">
        <v>45926</v>
      </c>
      <c r="E39" s="46">
        <f>D39+C39</f>
        <v>45986</v>
      </c>
      <c r="F39" s="54">
        <f t="shared" si="8"/>
        <v>45941</v>
      </c>
      <c r="G39" s="54">
        <f t="shared" si="9"/>
        <v>46001</v>
      </c>
    </row>
    <row r="40" spans="1:7" ht="13.5" customHeight="1">
      <c r="A40" s="39">
        <v>39</v>
      </c>
      <c r="B40" s="55" t="s">
        <v>10</v>
      </c>
      <c r="C40" s="56">
        <f>E40-D40</f>
        <v>10</v>
      </c>
      <c r="D40" s="57">
        <v>45950</v>
      </c>
      <c r="E40" s="57">
        <v>45960</v>
      </c>
      <c r="F40" s="58">
        <f t="shared" si="8"/>
        <v>45965</v>
      </c>
      <c r="G40" s="58">
        <f t="shared" si="9"/>
        <v>45975</v>
      </c>
    </row>
    <row r="41" spans="1:7" ht="13.5" customHeight="1">
      <c r="A41" s="39">
        <v>40</v>
      </c>
      <c r="B41" s="26" t="s">
        <v>11</v>
      </c>
      <c r="C41" s="15">
        <f t="shared" ref="C41:C42" si="10">E41-D41</f>
        <v>1</v>
      </c>
      <c r="D41" s="46">
        <v>45950</v>
      </c>
      <c r="E41" s="46">
        <v>45951</v>
      </c>
      <c r="F41" s="54">
        <f t="shared" si="8"/>
        <v>45965</v>
      </c>
      <c r="G41" s="54">
        <f t="shared" si="9"/>
        <v>45966</v>
      </c>
    </row>
    <row r="42" spans="1:7" ht="13.5" customHeight="1">
      <c r="A42" s="39">
        <v>41</v>
      </c>
      <c r="B42" s="26" t="s">
        <v>12</v>
      </c>
      <c r="C42" s="15">
        <f t="shared" si="10"/>
        <v>7</v>
      </c>
      <c r="D42" s="46">
        <v>45953</v>
      </c>
      <c r="E42" s="46">
        <v>45960</v>
      </c>
      <c r="F42" s="54">
        <f t="shared" si="8"/>
        <v>45968</v>
      </c>
      <c r="G42" s="54">
        <f t="shared" si="9"/>
        <v>45975</v>
      </c>
    </row>
    <row r="43" spans="1:7" ht="13.5" customHeight="1">
      <c r="A43" s="39">
        <v>42</v>
      </c>
      <c r="B43" s="55" t="s">
        <v>13</v>
      </c>
      <c r="C43" s="56">
        <v>54</v>
      </c>
      <c r="D43" s="59">
        <v>45928</v>
      </c>
      <c r="E43" s="59">
        <v>45899</v>
      </c>
      <c r="F43" s="58">
        <f t="shared" si="8"/>
        <v>45943</v>
      </c>
      <c r="G43" s="58">
        <f t="shared" si="9"/>
        <v>45914</v>
      </c>
    </row>
    <row r="44" spans="1:7" ht="13.5" customHeight="1">
      <c r="A44" s="39">
        <v>43</v>
      </c>
      <c r="B44" s="23" t="s">
        <v>23</v>
      </c>
      <c r="C44" s="45">
        <f>E44-D44</f>
        <v>29</v>
      </c>
      <c r="D44" s="46">
        <v>45962</v>
      </c>
      <c r="E44" s="46">
        <v>45991</v>
      </c>
      <c r="F44" s="54">
        <f t="shared" si="8"/>
        <v>45977</v>
      </c>
      <c r="G44" s="54">
        <f t="shared" si="9"/>
        <v>46006</v>
      </c>
    </row>
    <row r="45" spans="1:7" ht="13.5" customHeight="1">
      <c r="A45" s="39">
        <v>44</v>
      </c>
      <c r="B45" s="23" t="s">
        <v>45</v>
      </c>
      <c r="C45" s="45">
        <f t="shared" ref="C45:C46" si="11">E45-D45</f>
        <v>15</v>
      </c>
      <c r="D45" s="46">
        <v>45976</v>
      </c>
      <c r="E45" s="46">
        <v>45991</v>
      </c>
      <c r="F45" s="54">
        <f t="shared" si="8"/>
        <v>45991</v>
      </c>
      <c r="G45" s="54">
        <f t="shared" si="9"/>
        <v>46006</v>
      </c>
    </row>
    <row r="46" spans="1:7" ht="13.5" customHeight="1">
      <c r="A46" s="39">
        <v>45</v>
      </c>
      <c r="B46" s="23" t="s">
        <v>24</v>
      </c>
      <c r="C46" s="45">
        <f t="shared" si="11"/>
        <v>10</v>
      </c>
      <c r="D46" s="46">
        <v>45991</v>
      </c>
      <c r="E46" s="46">
        <v>46001</v>
      </c>
      <c r="F46" s="54">
        <f t="shared" si="8"/>
        <v>46006</v>
      </c>
      <c r="G46" s="54">
        <f t="shared" si="9"/>
        <v>46016</v>
      </c>
    </row>
    <row r="47" spans="1:7" ht="26.5" customHeight="1">
      <c r="A47" s="39">
        <v>46</v>
      </c>
      <c r="B47" s="23" t="s">
        <v>46</v>
      </c>
      <c r="C47" s="15">
        <v>5</v>
      </c>
      <c r="D47" s="16">
        <v>46011</v>
      </c>
      <c r="E47" s="16">
        <f>D47+C47</f>
        <v>46016</v>
      </c>
      <c r="F47" s="54">
        <f t="shared" si="8"/>
        <v>46026</v>
      </c>
      <c r="G47" s="54">
        <f t="shared" si="9"/>
        <v>46031</v>
      </c>
    </row>
    <row r="48" spans="1:7" ht="13.5" customHeight="1">
      <c r="A48" s="39">
        <v>47</v>
      </c>
      <c r="B48" s="17" t="s">
        <v>14</v>
      </c>
      <c r="C48" s="12"/>
      <c r="D48" s="13">
        <v>45849</v>
      </c>
      <c r="E48" s="13">
        <v>45939</v>
      </c>
      <c r="F48" s="58">
        <f t="shared" si="8"/>
        <v>45864</v>
      </c>
      <c r="G48" s="58">
        <f t="shared" si="9"/>
        <v>45954</v>
      </c>
    </row>
    <row r="49" spans="1:7" ht="13.5" customHeight="1">
      <c r="A49" s="39">
        <v>48</v>
      </c>
      <c r="B49" s="27" t="s">
        <v>30</v>
      </c>
      <c r="C49" s="28">
        <f>E49-D49</f>
        <v>101</v>
      </c>
      <c r="D49" s="29">
        <v>45963</v>
      </c>
      <c r="E49" s="29">
        <v>46064</v>
      </c>
      <c r="F49" s="53">
        <f t="shared" si="8"/>
        <v>45978</v>
      </c>
      <c r="G49" s="53">
        <f t="shared" si="9"/>
        <v>46079</v>
      </c>
    </row>
    <row r="50" spans="1:7" ht="13.5" customHeight="1">
      <c r="A50" s="39">
        <v>49</v>
      </c>
      <c r="B50" s="23" t="s">
        <v>47</v>
      </c>
      <c r="C50" s="60">
        <v>60</v>
      </c>
      <c r="D50" s="32">
        <v>45963</v>
      </c>
      <c r="E50" s="32">
        <f>D50+C50</f>
        <v>46023</v>
      </c>
      <c r="F50" s="54">
        <f t="shared" si="8"/>
        <v>45978</v>
      </c>
      <c r="G50" s="54">
        <f t="shared" si="9"/>
        <v>46038</v>
      </c>
    </row>
    <row r="51" spans="1:7" ht="13.5" customHeight="1">
      <c r="A51" s="39">
        <v>50</v>
      </c>
      <c r="B51" s="23" t="s">
        <v>48</v>
      </c>
      <c r="C51" s="45">
        <f>E51-D51</f>
        <v>51</v>
      </c>
      <c r="D51" s="16">
        <v>45976</v>
      </c>
      <c r="E51" s="16">
        <v>46027</v>
      </c>
      <c r="F51" s="54">
        <f t="shared" si="8"/>
        <v>45991</v>
      </c>
      <c r="G51" s="54">
        <f t="shared" si="9"/>
        <v>46042</v>
      </c>
    </row>
    <row r="52" spans="1:7" ht="13.5" customHeight="1">
      <c r="A52" s="39">
        <v>51</v>
      </c>
      <c r="B52" s="23" t="s">
        <v>49</v>
      </c>
      <c r="C52" s="45">
        <f>E52-D52</f>
        <v>31</v>
      </c>
      <c r="D52" s="16">
        <v>46001</v>
      </c>
      <c r="E52" s="16">
        <v>46032</v>
      </c>
      <c r="F52" s="54">
        <f t="shared" si="8"/>
        <v>46016</v>
      </c>
      <c r="G52" s="54">
        <f t="shared" si="9"/>
        <v>46047</v>
      </c>
    </row>
    <row r="53" spans="1:7" ht="13.5" customHeight="1">
      <c r="A53" s="39">
        <v>52</v>
      </c>
      <c r="B53" s="23" t="s">
        <v>51</v>
      </c>
      <c r="C53" s="45">
        <v>31</v>
      </c>
      <c r="D53" s="16">
        <v>46033</v>
      </c>
      <c r="E53" s="16">
        <f>D53+C53</f>
        <v>46064</v>
      </c>
      <c r="F53" s="54">
        <f t="shared" si="8"/>
        <v>46048</v>
      </c>
      <c r="G53" s="54">
        <f t="shared" si="9"/>
        <v>46079</v>
      </c>
    </row>
    <row r="54" spans="1:7" ht="13.5" customHeight="1">
      <c r="A54" s="39">
        <v>53</v>
      </c>
      <c r="B54" s="23" t="s">
        <v>50</v>
      </c>
      <c r="C54" s="45">
        <v>15</v>
      </c>
      <c r="D54" s="16">
        <v>46027</v>
      </c>
      <c r="E54" s="16">
        <f>D54+C54</f>
        <v>46042</v>
      </c>
      <c r="F54" s="54">
        <f t="shared" si="8"/>
        <v>46042</v>
      </c>
      <c r="G54" s="54">
        <f t="shared" si="9"/>
        <v>46057</v>
      </c>
    </row>
    <row r="55" spans="1:7" ht="13.5" customHeight="1">
      <c r="A55" s="39">
        <v>54</v>
      </c>
      <c r="B55" s="27" t="s">
        <v>34</v>
      </c>
      <c r="C55" s="28">
        <f>E55-D55</f>
        <v>67</v>
      </c>
      <c r="D55" s="29">
        <v>46001</v>
      </c>
      <c r="E55" s="29">
        <v>46068</v>
      </c>
      <c r="F55" s="53">
        <f t="shared" si="8"/>
        <v>46016</v>
      </c>
      <c r="G55" s="53">
        <f t="shared" si="9"/>
        <v>46083</v>
      </c>
    </row>
    <row r="56" spans="1:7" ht="13.5" customHeight="1">
      <c r="A56" s="39">
        <v>55</v>
      </c>
      <c r="B56" s="23" t="s">
        <v>47</v>
      </c>
      <c r="C56" s="45">
        <v>30</v>
      </c>
      <c r="D56" s="16">
        <v>46001</v>
      </c>
      <c r="E56" s="16">
        <f>D56+C56</f>
        <v>46031</v>
      </c>
      <c r="F56" s="54">
        <f t="shared" si="8"/>
        <v>46016</v>
      </c>
      <c r="G56" s="54">
        <f t="shared" si="9"/>
        <v>46046</v>
      </c>
    </row>
    <row r="57" spans="1:7" ht="13.5" customHeight="1">
      <c r="A57" s="39">
        <v>56</v>
      </c>
      <c r="B57" s="23" t="s">
        <v>48</v>
      </c>
      <c r="C57" s="45">
        <v>15</v>
      </c>
      <c r="D57" s="16">
        <v>46021</v>
      </c>
      <c r="E57" s="16">
        <f t="shared" ref="E57:E59" si="12">D57+C57</f>
        <v>46036</v>
      </c>
      <c r="F57" s="54">
        <f t="shared" si="8"/>
        <v>46036</v>
      </c>
      <c r="G57" s="54">
        <f t="shared" si="9"/>
        <v>46051</v>
      </c>
    </row>
    <row r="58" spans="1:7" ht="13.5" customHeight="1">
      <c r="A58" s="39">
        <v>57</v>
      </c>
      <c r="B58" s="23" t="s">
        <v>49</v>
      </c>
      <c r="C58" s="45">
        <v>15</v>
      </c>
      <c r="D58" s="16">
        <v>45672</v>
      </c>
      <c r="E58" s="16">
        <f t="shared" si="12"/>
        <v>45687</v>
      </c>
      <c r="F58" s="54">
        <f t="shared" si="8"/>
        <v>45687</v>
      </c>
      <c r="G58" s="54">
        <f t="shared" si="9"/>
        <v>45702</v>
      </c>
    </row>
    <row r="59" spans="1:7" ht="13.5" customHeight="1">
      <c r="A59" s="39">
        <v>58</v>
      </c>
      <c r="B59" s="23" t="s">
        <v>52</v>
      </c>
      <c r="C59" s="45">
        <v>10</v>
      </c>
      <c r="D59" s="16">
        <v>45672</v>
      </c>
      <c r="E59" s="16">
        <f t="shared" si="12"/>
        <v>45682</v>
      </c>
      <c r="F59" s="54">
        <f t="shared" si="8"/>
        <v>45687</v>
      </c>
      <c r="G59" s="54">
        <f t="shared" si="9"/>
        <v>45697</v>
      </c>
    </row>
    <row r="60" spans="1:7" ht="13.5" customHeight="1">
      <c r="A60" s="39">
        <v>59</v>
      </c>
      <c r="B60" s="23" t="s">
        <v>51</v>
      </c>
      <c r="C60" s="15">
        <v>30</v>
      </c>
      <c r="D60" s="16">
        <v>45673</v>
      </c>
      <c r="E60" s="16">
        <f>D60+C60</f>
        <v>45703</v>
      </c>
      <c r="F60" s="54">
        <f t="shared" si="8"/>
        <v>45688</v>
      </c>
      <c r="G60" s="54">
        <f t="shared" si="9"/>
        <v>45718</v>
      </c>
    </row>
    <row r="61" spans="1:7" ht="13.5" customHeight="1">
      <c r="A61" s="39">
        <v>60</v>
      </c>
      <c r="B61" s="23" t="s">
        <v>53</v>
      </c>
      <c r="C61" s="45">
        <v>5</v>
      </c>
      <c r="D61" s="16">
        <v>45658</v>
      </c>
      <c r="E61" s="16">
        <f>D61+C61</f>
        <v>45663</v>
      </c>
      <c r="F61" s="54">
        <f t="shared" si="8"/>
        <v>45673</v>
      </c>
      <c r="G61" s="54">
        <f t="shared" si="9"/>
        <v>45678</v>
      </c>
    </row>
    <row r="62" spans="1:7" ht="13.5" customHeight="1">
      <c r="A62" s="39">
        <v>61</v>
      </c>
      <c r="B62" s="17" t="s">
        <v>15</v>
      </c>
      <c r="C62" s="12"/>
      <c r="D62" s="13">
        <v>45902</v>
      </c>
      <c r="E62" s="13">
        <v>45960</v>
      </c>
      <c r="F62" s="58">
        <f t="shared" si="8"/>
        <v>45917</v>
      </c>
      <c r="G62" s="58">
        <f t="shared" si="9"/>
        <v>45975</v>
      </c>
    </row>
    <row r="63" spans="1:7" ht="13.5" customHeight="1">
      <c r="A63" s="39">
        <v>62</v>
      </c>
      <c r="B63" s="31" t="s">
        <v>30</v>
      </c>
      <c r="C63" s="24"/>
      <c r="D63" s="25">
        <v>45902</v>
      </c>
      <c r="E63" s="25">
        <v>45960</v>
      </c>
      <c r="F63" s="53">
        <f t="shared" si="8"/>
        <v>45917</v>
      </c>
      <c r="G63" s="53">
        <f t="shared" si="9"/>
        <v>45975</v>
      </c>
    </row>
    <row r="64" spans="1:7" ht="13.5" customHeight="1">
      <c r="A64" s="39">
        <v>63</v>
      </c>
      <c r="B64" s="26" t="s">
        <v>54</v>
      </c>
      <c r="C64" s="45">
        <v>30</v>
      </c>
      <c r="D64" s="46">
        <v>45682</v>
      </c>
      <c r="E64" s="46">
        <v>46082</v>
      </c>
      <c r="F64" s="54">
        <f t="shared" si="8"/>
        <v>45697</v>
      </c>
      <c r="G64" s="54">
        <f t="shared" si="9"/>
        <v>46097</v>
      </c>
    </row>
    <row r="65" spans="1:7" ht="13.5" customHeight="1">
      <c r="A65" s="39">
        <v>64</v>
      </c>
      <c r="B65" s="26" t="s">
        <v>16</v>
      </c>
      <c r="C65" s="45">
        <f>E65-D65</f>
        <v>42</v>
      </c>
      <c r="D65" s="46">
        <v>45689</v>
      </c>
      <c r="E65" s="46">
        <v>45731</v>
      </c>
      <c r="F65" s="54">
        <f t="shared" si="8"/>
        <v>45704</v>
      </c>
      <c r="G65" s="54">
        <f t="shared" si="9"/>
        <v>45746</v>
      </c>
    </row>
    <row r="66" spans="1:7" ht="13.5" customHeight="1">
      <c r="A66" s="39">
        <v>65</v>
      </c>
      <c r="B66" s="26" t="s">
        <v>59</v>
      </c>
      <c r="C66" s="45">
        <f>E66-D66</f>
        <v>26</v>
      </c>
      <c r="D66" s="46">
        <v>45731</v>
      </c>
      <c r="E66" s="46">
        <v>45757</v>
      </c>
      <c r="F66" s="54">
        <f t="shared" si="8"/>
        <v>45746</v>
      </c>
      <c r="G66" s="54">
        <f t="shared" si="9"/>
        <v>45772</v>
      </c>
    </row>
    <row r="67" spans="1:7" ht="13.5" customHeight="1">
      <c r="A67" s="39">
        <v>66</v>
      </c>
      <c r="B67" s="23" t="s">
        <v>57</v>
      </c>
      <c r="C67" s="45">
        <f>E67-D67</f>
        <v>9</v>
      </c>
      <c r="D67" s="46">
        <v>45748</v>
      </c>
      <c r="E67" s="46">
        <v>45757</v>
      </c>
      <c r="F67" s="54">
        <f t="shared" si="8"/>
        <v>45763</v>
      </c>
      <c r="G67" s="54">
        <f t="shared" si="9"/>
        <v>45772</v>
      </c>
    </row>
    <row r="68" spans="1:7" ht="13.5" customHeight="1">
      <c r="A68" s="39">
        <v>67</v>
      </c>
      <c r="B68" s="31" t="s">
        <v>34</v>
      </c>
      <c r="C68" s="52"/>
      <c r="D68" s="53">
        <v>45921</v>
      </c>
      <c r="E68" s="53">
        <v>45941</v>
      </c>
      <c r="F68" s="53">
        <f t="shared" si="8"/>
        <v>45936</v>
      </c>
      <c r="G68" s="53">
        <f t="shared" si="9"/>
        <v>45956</v>
      </c>
    </row>
    <row r="69" spans="1:7" ht="13.5" customHeight="1">
      <c r="A69" s="39">
        <v>68</v>
      </c>
      <c r="B69" s="23" t="s">
        <v>55</v>
      </c>
      <c r="C69" s="45">
        <f>E69-D69</f>
        <v>11</v>
      </c>
      <c r="D69" s="46">
        <v>46052</v>
      </c>
      <c r="E69" s="46">
        <v>46063</v>
      </c>
      <c r="F69" s="54">
        <f t="shared" si="8"/>
        <v>46067</v>
      </c>
      <c r="G69" s="54">
        <f t="shared" si="9"/>
        <v>46078</v>
      </c>
    </row>
    <row r="70" spans="1:7" ht="13.5" customHeight="1">
      <c r="A70" s="39">
        <v>69</v>
      </c>
      <c r="B70" s="23" t="s">
        <v>56</v>
      </c>
      <c r="C70" s="45">
        <f>E70-D70</f>
        <v>13</v>
      </c>
      <c r="D70" s="46">
        <v>46078</v>
      </c>
      <c r="E70" s="46">
        <v>46091</v>
      </c>
      <c r="F70" s="54">
        <f t="shared" si="8"/>
        <v>46093</v>
      </c>
      <c r="G70" s="54">
        <f t="shared" si="9"/>
        <v>46106</v>
      </c>
    </row>
    <row r="71" spans="1:7" ht="15.65" customHeight="1">
      <c r="A71" s="39">
        <v>70</v>
      </c>
      <c r="B71" s="14" t="s">
        <v>58</v>
      </c>
      <c r="C71" s="15">
        <f>E71-D71</f>
        <v>9</v>
      </c>
      <c r="D71" s="16">
        <v>46082</v>
      </c>
      <c r="E71" s="46">
        <v>46091</v>
      </c>
      <c r="F71" s="54">
        <f t="shared" si="8"/>
        <v>46097</v>
      </c>
      <c r="G71" s="54">
        <f t="shared" si="9"/>
        <v>46106</v>
      </c>
    </row>
    <row r="72" spans="1:7" ht="15.65" customHeight="1">
      <c r="A72" s="39">
        <v>71</v>
      </c>
      <c r="B72" s="26" t="s">
        <v>59</v>
      </c>
      <c r="C72" s="15">
        <f>E72-D72</f>
        <v>14</v>
      </c>
      <c r="D72" s="16">
        <v>46097</v>
      </c>
      <c r="E72" s="46">
        <v>46111</v>
      </c>
      <c r="F72" s="54">
        <f t="shared" si="8"/>
        <v>46112</v>
      </c>
      <c r="G72" s="54">
        <f t="shared" si="9"/>
        <v>46126</v>
      </c>
    </row>
    <row r="73" spans="1:7" ht="13.5" customHeight="1">
      <c r="A73" s="39">
        <v>72</v>
      </c>
      <c r="B73" s="17" t="s">
        <v>17</v>
      </c>
      <c r="C73" s="12"/>
      <c r="D73" s="13">
        <v>46097</v>
      </c>
      <c r="E73" s="13">
        <v>46132</v>
      </c>
      <c r="F73" s="58">
        <f t="shared" si="8"/>
        <v>46112</v>
      </c>
      <c r="G73" s="58">
        <f t="shared" si="9"/>
        <v>46147</v>
      </c>
    </row>
    <row r="74" spans="1:7" ht="13.5" customHeight="1">
      <c r="A74" s="39">
        <v>73</v>
      </c>
      <c r="B74" s="18" t="s">
        <v>18</v>
      </c>
      <c r="C74" s="45">
        <f>E74-D74</f>
        <v>25</v>
      </c>
      <c r="D74" s="46">
        <v>46097</v>
      </c>
      <c r="E74" s="46">
        <v>46122</v>
      </c>
      <c r="F74" s="54">
        <f t="shared" si="8"/>
        <v>46112</v>
      </c>
      <c r="G74" s="54">
        <f t="shared" si="9"/>
        <v>46137</v>
      </c>
    </row>
    <row r="75" spans="1:7" ht="13.5" customHeight="1">
      <c r="A75" s="39">
        <v>74</v>
      </c>
      <c r="B75" s="18" t="s">
        <v>19</v>
      </c>
      <c r="C75" s="45">
        <v>10</v>
      </c>
      <c r="D75" s="46">
        <v>46122</v>
      </c>
      <c r="E75" s="46">
        <v>46132</v>
      </c>
      <c r="F75" s="54">
        <f t="shared" si="8"/>
        <v>46137</v>
      </c>
      <c r="G75" s="54">
        <f t="shared" si="9"/>
        <v>46147</v>
      </c>
    </row>
    <row r="76" spans="1:7">
      <c r="A76" s="3"/>
    </row>
    <row r="77" spans="1:7">
      <c r="A77" s="3"/>
    </row>
    <row r="78" spans="1:7">
      <c r="A78" s="3"/>
    </row>
    <row r="79" spans="1:7">
      <c r="A79" s="3"/>
    </row>
    <row r="80" spans="1:7">
      <c r="A80" s="3"/>
    </row>
    <row r="81" spans="1:1">
      <c r="A81" s="3"/>
    </row>
    <row r="82" spans="1:1">
      <c r="A82" s="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3105F-969B-4D7C-8E38-A11BEA5A8AA4}">
  <dimension ref="A1:J49"/>
  <sheetViews>
    <sheetView tabSelected="1" topLeftCell="A30" workbookViewId="0">
      <selection activeCell="H42" sqref="H42:I45"/>
    </sheetView>
  </sheetViews>
  <sheetFormatPr defaultColWidth="9" defaultRowHeight="14"/>
  <cols>
    <col min="1" max="1" width="5.4140625" customWidth="1"/>
    <col min="2" max="2" width="36.33203125" customWidth="1"/>
    <col min="3" max="3" width="5.6640625" style="4" customWidth="1"/>
    <col min="4" max="4" width="10.5" style="4" hidden="1" customWidth="1"/>
    <col min="5" max="5" width="10.6640625" style="4" hidden="1" customWidth="1"/>
    <col min="6" max="6" width="10.5" style="4" hidden="1" customWidth="1"/>
    <col min="7" max="7" width="17.6640625" style="4" hidden="1" customWidth="1"/>
    <col min="8" max="8" width="10.5" style="62" customWidth="1"/>
    <col min="9" max="9" width="17.6640625" style="62" customWidth="1"/>
  </cols>
  <sheetData>
    <row r="1" spans="1:10" s="5" customFormat="1" ht="21" customHeight="1">
      <c r="A1" s="37" t="s">
        <v>20</v>
      </c>
      <c r="B1" s="38" t="s">
        <v>0</v>
      </c>
      <c r="C1" s="6" t="s">
        <v>1</v>
      </c>
      <c r="D1" s="6" t="s">
        <v>2</v>
      </c>
      <c r="E1" s="6" t="s">
        <v>3</v>
      </c>
      <c r="F1" s="6" t="s">
        <v>2</v>
      </c>
      <c r="G1" s="6" t="s">
        <v>3</v>
      </c>
      <c r="H1" s="61" t="s">
        <v>2</v>
      </c>
      <c r="I1" s="63" t="s">
        <v>65</v>
      </c>
      <c r="J1" s="66" t="s">
        <v>66</v>
      </c>
    </row>
    <row r="2" spans="1:10">
      <c r="A2" s="7">
        <v>1</v>
      </c>
      <c r="B2" s="8" t="s">
        <v>26</v>
      </c>
      <c r="C2" s="9">
        <v>180</v>
      </c>
      <c r="D2" s="10">
        <v>45894</v>
      </c>
      <c r="E2" s="10">
        <f>D2+C2</f>
        <v>46074</v>
      </c>
      <c r="F2" s="10">
        <f>D2+15</f>
        <v>45909</v>
      </c>
      <c r="G2" s="10">
        <f>E2+15</f>
        <v>46089</v>
      </c>
      <c r="H2" s="10">
        <f>F2+30</f>
        <v>45939</v>
      </c>
      <c r="I2" s="10">
        <f>G2+30</f>
        <v>46119</v>
      </c>
    </row>
    <row r="3" spans="1:10">
      <c r="A3" s="7">
        <v>2</v>
      </c>
      <c r="B3" s="11" t="s">
        <v>21</v>
      </c>
      <c r="C3" s="12">
        <f>E3-D3</f>
        <v>10</v>
      </c>
      <c r="D3" s="13">
        <v>45894</v>
      </c>
      <c r="E3" s="13">
        <v>45904</v>
      </c>
      <c r="F3" s="35">
        <f t="shared" ref="F3:G45" si="0">D3+15</f>
        <v>45909</v>
      </c>
      <c r="G3" s="35">
        <f t="shared" si="0"/>
        <v>45919</v>
      </c>
      <c r="H3" s="35">
        <f>F3+30</f>
        <v>45939</v>
      </c>
      <c r="I3" s="35">
        <f t="shared" ref="I3:I48" si="1">G3+30</f>
        <v>45949</v>
      </c>
    </row>
    <row r="4" spans="1:10">
      <c r="A4" s="7">
        <v>3</v>
      </c>
      <c r="B4" s="14" t="s">
        <v>22</v>
      </c>
      <c r="C4" s="15">
        <v>10</v>
      </c>
      <c r="D4" s="16">
        <v>45894</v>
      </c>
      <c r="E4" s="16">
        <f>C4+D4</f>
        <v>45904</v>
      </c>
      <c r="F4" s="32">
        <f t="shared" si="0"/>
        <v>45909</v>
      </c>
      <c r="G4" s="32">
        <f t="shared" si="0"/>
        <v>45919</v>
      </c>
      <c r="H4" s="32">
        <f t="shared" ref="H4:H48" si="2">F4+30</f>
        <v>45939</v>
      </c>
      <c r="I4" s="32">
        <f t="shared" si="1"/>
        <v>45949</v>
      </c>
      <c r="J4" s="67" t="s">
        <v>67</v>
      </c>
    </row>
    <row r="5" spans="1:10">
      <c r="A5" s="7">
        <v>4</v>
      </c>
      <c r="B5" s="17" t="s">
        <v>4</v>
      </c>
      <c r="C5" s="12">
        <f t="shared" ref="C5:C7" si="3">E5-D5</f>
        <v>95</v>
      </c>
      <c r="D5" s="13">
        <v>45895</v>
      </c>
      <c r="E5" s="13">
        <v>45990</v>
      </c>
      <c r="F5" s="35">
        <f t="shared" si="0"/>
        <v>45910</v>
      </c>
      <c r="G5" s="35">
        <f t="shared" si="0"/>
        <v>46005</v>
      </c>
      <c r="H5" s="35">
        <f t="shared" si="2"/>
        <v>45940</v>
      </c>
      <c r="I5" s="35">
        <f t="shared" si="1"/>
        <v>46035</v>
      </c>
    </row>
    <row r="6" spans="1:10">
      <c r="A6" s="7">
        <v>5</v>
      </c>
      <c r="B6" s="18" t="s">
        <v>5</v>
      </c>
      <c r="C6" s="15">
        <v>15</v>
      </c>
      <c r="D6" s="16">
        <v>45905</v>
      </c>
      <c r="E6" s="16">
        <f>D6+C6</f>
        <v>45920</v>
      </c>
      <c r="F6" s="32">
        <f t="shared" si="0"/>
        <v>45920</v>
      </c>
      <c r="G6" s="32">
        <f t="shared" si="0"/>
        <v>45935</v>
      </c>
      <c r="H6" s="32">
        <f t="shared" si="2"/>
        <v>45950</v>
      </c>
      <c r="I6" s="32">
        <f t="shared" si="1"/>
        <v>45965</v>
      </c>
    </row>
    <row r="7" spans="1:10">
      <c r="A7" s="7">
        <v>6</v>
      </c>
      <c r="B7" s="18" t="s">
        <v>6</v>
      </c>
      <c r="C7" s="15">
        <f t="shared" si="3"/>
        <v>7</v>
      </c>
      <c r="D7" s="16">
        <v>45921</v>
      </c>
      <c r="E7" s="16">
        <f>D7+7</f>
        <v>45928</v>
      </c>
      <c r="F7" s="32">
        <f t="shared" si="0"/>
        <v>45936</v>
      </c>
      <c r="G7" s="32">
        <f t="shared" si="0"/>
        <v>45943</v>
      </c>
      <c r="H7" s="32">
        <f t="shared" si="2"/>
        <v>45966</v>
      </c>
      <c r="I7" s="32">
        <f t="shared" si="1"/>
        <v>45973</v>
      </c>
    </row>
    <row r="8" spans="1:10">
      <c r="A8" s="7">
        <v>7</v>
      </c>
      <c r="B8" s="18" t="s">
        <v>7</v>
      </c>
      <c r="C8" s="15">
        <v>20</v>
      </c>
      <c r="D8" s="16">
        <v>45929</v>
      </c>
      <c r="E8" s="16">
        <f>D8+C8</f>
        <v>45949</v>
      </c>
      <c r="F8" s="32">
        <f t="shared" si="0"/>
        <v>45944</v>
      </c>
      <c r="G8" s="32">
        <f t="shared" si="0"/>
        <v>45964</v>
      </c>
      <c r="H8" s="32">
        <f t="shared" si="2"/>
        <v>45974</v>
      </c>
      <c r="I8" s="32">
        <f t="shared" si="1"/>
        <v>45994</v>
      </c>
    </row>
    <row r="9" spans="1:10">
      <c r="A9" s="7">
        <v>8</v>
      </c>
      <c r="B9" s="18" t="s">
        <v>8</v>
      </c>
      <c r="C9" s="15">
        <v>40</v>
      </c>
      <c r="D9" s="16">
        <v>45950</v>
      </c>
      <c r="E9" s="16">
        <f>D9+C9</f>
        <v>45990</v>
      </c>
      <c r="F9" s="32">
        <f t="shared" si="0"/>
        <v>45965</v>
      </c>
      <c r="G9" s="32">
        <f t="shared" si="0"/>
        <v>46005</v>
      </c>
      <c r="H9" s="32">
        <f t="shared" si="2"/>
        <v>45995</v>
      </c>
      <c r="I9" s="32">
        <f t="shared" si="1"/>
        <v>46035</v>
      </c>
    </row>
    <row r="10" spans="1:10">
      <c r="A10" s="7">
        <v>9</v>
      </c>
      <c r="B10" s="19" t="s">
        <v>9</v>
      </c>
      <c r="C10" s="12">
        <v>39</v>
      </c>
      <c r="D10" s="13">
        <v>45895</v>
      </c>
      <c r="E10" s="13">
        <v>45945</v>
      </c>
      <c r="F10" s="35">
        <f>F12</f>
        <v>45921</v>
      </c>
      <c r="G10" s="35">
        <f t="shared" si="0"/>
        <v>45960</v>
      </c>
      <c r="H10" s="35">
        <f t="shared" si="2"/>
        <v>45951</v>
      </c>
      <c r="I10" s="35">
        <f t="shared" si="1"/>
        <v>45990</v>
      </c>
    </row>
    <row r="11" spans="1:10">
      <c r="A11" s="7">
        <v>10</v>
      </c>
      <c r="B11" s="20" t="s">
        <v>30</v>
      </c>
      <c r="C11" s="21">
        <f>E11-D11</f>
        <v>39</v>
      </c>
      <c r="D11" s="22">
        <v>45906</v>
      </c>
      <c r="E11" s="22">
        <v>45945</v>
      </c>
      <c r="F11" s="25">
        <f t="shared" si="0"/>
        <v>45921</v>
      </c>
      <c r="G11" s="25">
        <f t="shared" si="0"/>
        <v>45960</v>
      </c>
      <c r="H11" s="25">
        <f t="shared" si="2"/>
        <v>45951</v>
      </c>
      <c r="I11" s="25">
        <f t="shared" si="1"/>
        <v>45990</v>
      </c>
    </row>
    <row r="12" spans="1:10">
      <c r="A12" s="7">
        <v>11</v>
      </c>
      <c r="B12" s="23" t="s">
        <v>29</v>
      </c>
      <c r="C12" s="15">
        <v>10</v>
      </c>
      <c r="D12" s="16">
        <v>45906</v>
      </c>
      <c r="E12" s="16">
        <f>D12+C12</f>
        <v>45916</v>
      </c>
      <c r="F12" s="32">
        <f t="shared" si="0"/>
        <v>45921</v>
      </c>
      <c r="G12" s="32">
        <f t="shared" si="0"/>
        <v>45931</v>
      </c>
      <c r="H12" s="32">
        <f t="shared" si="2"/>
        <v>45951</v>
      </c>
      <c r="I12" s="32">
        <f t="shared" si="1"/>
        <v>45961</v>
      </c>
      <c r="J12" s="67" t="s">
        <v>67</v>
      </c>
    </row>
    <row r="13" spans="1:10">
      <c r="A13" s="7">
        <v>12</v>
      </c>
      <c r="B13" s="23" t="s">
        <v>28</v>
      </c>
      <c r="C13" s="15">
        <v>10</v>
      </c>
      <c r="D13" s="16">
        <v>45906</v>
      </c>
      <c r="E13" s="16">
        <f>D13+C13</f>
        <v>45916</v>
      </c>
      <c r="F13" s="32">
        <f t="shared" si="0"/>
        <v>45921</v>
      </c>
      <c r="G13" s="32">
        <f t="shared" si="0"/>
        <v>45931</v>
      </c>
      <c r="H13" s="32">
        <f t="shared" si="2"/>
        <v>45951</v>
      </c>
      <c r="I13" s="32">
        <f t="shared" si="1"/>
        <v>45961</v>
      </c>
      <c r="J13" s="67" t="s">
        <v>67</v>
      </c>
    </row>
    <row r="14" spans="1:10">
      <c r="A14" s="7">
        <v>13</v>
      </c>
      <c r="B14" s="23" t="s">
        <v>27</v>
      </c>
      <c r="C14" s="15">
        <v>15</v>
      </c>
      <c r="D14" s="16">
        <v>45906</v>
      </c>
      <c r="E14" s="16">
        <f>C14+D14</f>
        <v>45921</v>
      </c>
      <c r="F14" s="32">
        <f t="shared" si="0"/>
        <v>45921</v>
      </c>
      <c r="G14" s="32">
        <f t="shared" si="0"/>
        <v>45936</v>
      </c>
      <c r="H14" s="32">
        <f t="shared" si="2"/>
        <v>45951</v>
      </c>
      <c r="I14" s="32">
        <f t="shared" si="1"/>
        <v>45966</v>
      </c>
      <c r="J14" s="67" t="s">
        <v>67</v>
      </c>
    </row>
    <row r="15" spans="1:10">
      <c r="A15" s="7">
        <v>14</v>
      </c>
      <c r="B15" s="23" t="s">
        <v>31</v>
      </c>
      <c r="C15" s="15">
        <v>10</v>
      </c>
      <c r="D15" s="16">
        <v>45915</v>
      </c>
      <c r="E15" s="16">
        <f>D15+C15</f>
        <v>45925</v>
      </c>
      <c r="F15" s="32">
        <f t="shared" si="0"/>
        <v>45930</v>
      </c>
      <c r="G15" s="32">
        <f t="shared" si="0"/>
        <v>45940</v>
      </c>
      <c r="H15" s="32">
        <f t="shared" si="2"/>
        <v>45960</v>
      </c>
      <c r="I15" s="32">
        <f t="shared" si="1"/>
        <v>45970</v>
      </c>
      <c r="J15" s="67" t="s">
        <v>68</v>
      </c>
    </row>
    <row r="16" spans="1:10">
      <c r="A16" s="7">
        <v>15</v>
      </c>
      <c r="B16" s="23" t="s">
        <v>32</v>
      </c>
      <c r="C16" s="15">
        <f t="shared" ref="C16:C18" si="4">E16-D16</f>
        <v>20</v>
      </c>
      <c r="D16" s="16">
        <v>45925</v>
      </c>
      <c r="E16" s="16">
        <f>D16+20</f>
        <v>45945</v>
      </c>
      <c r="F16" s="32">
        <f t="shared" si="0"/>
        <v>45940</v>
      </c>
      <c r="G16" s="32">
        <f t="shared" si="0"/>
        <v>45960</v>
      </c>
      <c r="H16" s="32">
        <f t="shared" si="2"/>
        <v>45970</v>
      </c>
      <c r="I16" s="32">
        <f t="shared" si="1"/>
        <v>45990</v>
      </c>
      <c r="J16" s="67" t="s">
        <v>68</v>
      </c>
    </row>
    <row r="17" spans="1:10">
      <c r="A17" s="7">
        <v>16</v>
      </c>
      <c r="B17" s="23" t="s">
        <v>33</v>
      </c>
      <c r="C17" s="15">
        <v>5</v>
      </c>
      <c r="D17" s="16">
        <v>45925</v>
      </c>
      <c r="E17" s="16">
        <f>D17+C17</f>
        <v>45930</v>
      </c>
      <c r="F17" s="32">
        <f t="shared" si="0"/>
        <v>45940</v>
      </c>
      <c r="G17" s="32">
        <f t="shared" si="0"/>
        <v>45945</v>
      </c>
      <c r="H17" s="32">
        <f t="shared" si="2"/>
        <v>45970</v>
      </c>
      <c r="I17" s="32">
        <f t="shared" si="1"/>
        <v>45975</v>
      </c>
      <c r="J17" s="67" t="s">
        <v>68</v>
      </c>
    </row>
    <row r="18" spans="1:10">
      <c r="A18" s="7">
        <v>17</v>
      </c>
      <c r="B18" s="19" t="s">
        <v>25</v>
      </c>
      <c r="C18" s="12">
        <f t="shared" si="4"/>
        <v>78</v>
      </c>
      <c r="D18" s="13">
        <v>45917</v>
      </c>
      <c r="E18" s="13">
        <v>45995</v>
      </c>
      <c r="F18" s="35">
        <f t="shared" si="0"/>
        <v>45932</v>
      </c>
      <c r="G18" s="35">
        <f t="shared" si="0"/>
        <v>46010</v>
      </c>
      <c r="H18" s="35">
        <f>F18+30</f>
        <v>45962</v>
      </c>
      <c r="I18" s="35">
        <f t="shared" si="1"/>
        <v>46040</v>
      </c>
    </row>
    <row r="19" spans="1:10">
      <c r="A19" s="7">
        <v>18</v>
      </c>
      <c r="B19" s="20" t="s">
        <v>30</v>
      </c>
      <c r="C19" s="24">
        <f>E19-D19</f>
        <v>78</v>
      </c>
      <c r="D19" s="25">
        <v>45917</v>
      </c>
      <c r="E19" s="25">
        <v>45995</v>
      </c>
      <c r="F19" s="25">
        <f t="shared" si="0"/>
        <v>45932</v>
      </c>
      <c r="G19" s="25">
        <f t="shared" si="0"/>
        <v>46010</v>
      </c>
      <c r="H19" s="25">
        <f t="shared" si="2"/>
        <v>45962</v>
      </c>
      <c r="I19" s="25">
        <f t="shared" si="1"/>
        <v>46040</v>
      </c>
    </row>
    <row r="20" spans="1:10">
      <c r="A20" s="7">
        <v>19</v>
      </c>
      <c r="B20" s="23" t="s">
        <v>40</v>
      </c>
      <c r="C20" s="15">
        <v>30</v>
      </c>
      <c r="D20" s="16">
        <v>45917</v>
      </c>
      <c r="E20" s="16">
        <f>D20+C20</f>
        <v>45947</v>
      </c>
      <c r="F20" s="32">
        <f t="shared" si="0"/>
        <v>45932</v>
      </c>
      <c r="G20" s="32">
        <f t="shared" si="0"/>
        <v>45962</v>
      </c>
      <c r="H20" s="32">
        <f t="shared" si="2"/>
        <v>45962</v>
      </c>
      <c r="I20" s="32">
        <f t="shared" si="1"/>
        <v>45992</v>
      </c>
      <c r="J20" s="67" t="s">
        <v>68</v>
      </c>
    </row>
    <row r="21" spans="1:10">
      <c r="A21" s="7">
        <v>20</v>
      </c>
      <c r="B21" s="23" t="s">
        <v>41</v>
      </c>
      <c r="C21" s="15">
        <v>40</v>
      </c>
      <c r="D21" s="16">
        <v>45917</v>
      </c>
      <c r="E21" s="16">
        <f>D21+C21</f>
        <v>45957</v>
      </c>
      <c r="F21" s="32">
        <f t="shared" si="0"/>
        <v>45932</v>
      </c>
      <c r="G21" s="32">
        <f t="shared" si="0"/>
        <v>45972</v>
      </c>
      <c r="H21" s="32">
        <f t="shared" si="2"/>
        <v>45962</v>
      </c>
      <c r="I21" s="32">
        <f t="shared" si="1"/>
        <v>46002</v>
      </c>
      <c r="J21" s="67" t="s">
        <v>68</v>
      </c>
    </row>
    <row r="22" spans="1:10">
      <c r="A22" s="7">
        <v>21</v>
      </c>
      <c r="B22" s="23" t="s">
        <v>39</v>
      </c>
      <c r="C22" s="15">
        <v>45</v>
      </c>
      <c r="D22" s="16">
        <v>45921</v>
      </c>
      <c r="E22" s="16">
        <f>D22+C22</f>
        <v>45966</v>
      </c>
      <c r="F22" s="32">
        <f t="shared" si="0"/>
        <v>45936</v>
      </c>
      <c r="G22" s="32">
        <f t="shared" si="0"/>
        <v>45981</v>
      </c>
      <c r="H22" s="32">
        <f t="shared" si="2"/>
        <v>45966</v>
      </c>
      <c r="I22" s="32">
        <f t="shared" si="1"/>
        <v>46011</v>
      </c>
      <c r="J22" s="67" t="s">
        <v>68</v>
      </c>
    </row>
    <row r="23" spans="1:10">
      <c r="A23" s="7">
        <v>22</v>
      </c>
      <c r="B23" s="23" t="s">
        <v>43</v>
      </c>
      <c r="C23" s="15">
        <v>60</v>
      </c>
      <c r="D23" s="16">
        <v>45926</v>
      </c>
      <c r="E23" s="16">
        <f>D23+C23</f>
        <v>45986</v>
      </c>
      <c r="F23" s="32">
        <f t="shared" si="0"/>
        <v>45941</v>
      </c>
      <c r="G23" s="32">
        <f t="shared" si="0"/>
        <v>46001</v>
      </c>
      <c r="H23" s="32">
        <f t="shared" si="2"/>
        <v>45971</v>
      </c>
      <c r="I23" s="32">
        <f t="shared" si="1"/>
        <v>46031</v>
      </c>
      <c r="J23" s="67" t="s">
        <v>69</v>
      </c>
    </row>
    <row r="24" spans="1:10">
      <c r="A24" s="7">
        <v>23</v>
      </c>
      <c r="B24" s="23" t="s">
        <v>44</v>
      </c>
      <c r="C24" s="15">
        <v>50</v>
      </c>
      <c r="D24" s="16">
        <v>45945</v>
      </c>
      <c r="E24" s="16">
        <f>D24+C24</f>
        <v>45995</v>
      </c>
      <c r="F24" s="32">
        <f t="shared" si="0"/>
        <v>45960</v>
      </c>
      <c r="G24" s="32">
        <f t="shared" si="0"/>
        <v>46010</v>
      </c>
      <c r="H24" s="32">
        <f t="shared" si="2"/>
        <v>45990</v>
      </c>
      <c r="I24" s="32">
        <f>G24+30</f>
        <v>46040</v>
      </c>
      <c r="J24" s="67" t="s">
        <v>69</v>
      </c>
    </row>
    <row r="25" spans="1:10">
      <c r="A25" s="7">
        <v>24</v>
      </c>
      <c r="B25" s="33" t="s">
        <v>10</v>
      </c>
      <c r="C25" s="34">
        <f>E25-D25</f>
        <v>6</v>
      </c>
      <c r="D25" s="35">
        <v>45938</v>
      </c>
      <c r="E25" s="35">
        <v>45944</v>
      </c>
      <c r="F25" s="35">
        <f t="shared" si="0"/>
        <v>45953</v>
      </c>
      <c r="G25" s="35">
        <f t="shared" si="0"/>
        <v>45959</v>
      </c>
      <c r="H25" s="35">
        <f t="shared" si="2"/>
        <v>45983</v>
      </c>
      <c r="I25" s="35">
        <f t="shared" si="1"/>
        <v>45989</v>
      </c>
    </row>
    <row r="26" spans="1:10">
      <c r="A26" s="7">
        <v>25</v>
      </c>
      <c r="B26" s="26" t="s">
        <v>11</v>
      </c>
      <c r="C26" s="15">
        <f t="shared" ref="C26:C27" si="5">E26-D26</f>
        <v>1</v>
      </c>
      <c r="D26" s="16">
        <v>45938</v>
      </c>
      <c r="E26" s="16">
        <v>45939</v>
      </c>
      <c r="F26" s="32">
        <f t="shared" si="0"/>
        <v>45953</v>
      </c>
      <c r="G26" s="32">
        <f t="shared" si="0"/>
        <v>45954</v>
      </c>
      <c r="H26" s="32">
        <f t="shared" si="2"/>
        <v>45983</v>
      </c>
      <c r="I26" s="32">
        <f t="shared" si="1"/>
        <v>45984</v>
      </c>
    </row>
    <row r="27" spans="1:10">
      <c r="A27" s="7">
        <v>26</v>
      </c>
      <c r="B27" s="26" t="s">
        <v>12</v>
      </c>
      <c r="C27" s="15">
        <f t="shared" si="5"/>
        <v>3</v>
      </c>
      <c r="D27" s="16">
        <v>45941</v>
      </c>
      <c r="E27" s="16">
        <v>45944</v>
      </c>
      <c r="F27" s="32">
        <f t="shared" si="0"/>
        <v>45956</v>
      </c>
      <c r="G27" s="32">
        <f t="shared" si="0"/>
        <v>45959</v>
      </c>
      <c r="H27" s="32">
        <f t="shared" si="2"/>
        <v>45986</v>
      </c>
      <c r="I27" s="32">
        <f t="shared" si="1"/>
        <v>45989</v>
      </c>
    </row>
    <row r="28" spans="1:10">
      <c r="A28" s="7">
        <v>27</v>
      </c>
      <c r="B28" s="36" t="s">
        <v>61</v>
      </c>
      <c r="C28" s="34">
        <v>54</v>
      </c>
      <c r="D28" s="35">
        <v>45928</v>
      </c>
      <c r="E28" s="35">
        <f>E32</f>
        <v>45998</v>
      </c>
      <c r="F28" s="35">
        <f t="shared" si="0"/>
        <v>45943</v>
      </c>
      <c r="G28" s="35">
        <f t="shared" si="0"/>
        <v>46013</v>
      </c>
      <c r="H28" s="35">
        <f>F28+30</f>
        <v>45973</v>
      </c>
      <c r="I28" s="35">
        <f t="shared" si="1"/>
        <v>46043</v>
      </c>
    </row>
    <row r="29" spans="1:10">
      <c r="A29" s="7">
        <v>28</v>
      </c>
      <c r="B29" s="23" t="s">
        <v>23</v>
      </c>
      <c r="C29" s="15">
        <f>E29-D29</f>
        <v>32</v>
      </c>
      <c r="D29" s="16">
        <v>45944</v>
      </c>
      <c r="E29" s="16">
        <v>45976</v>
      </c>
      <c r="F29" s="32">
        <f t="shared" si="0"/>
        <v>45959</v>
      </c>
      <c r="G29" s="32">
        <f t="shared" si="0"/>
        <v>45991</v>
      </c>
      <c r="H29" s="32">
        <f t="shared" si="2"/>
        <v>45989</v>
      </c>
      <c r="I29" s="32">
        <f t="shared" si="1"/>
        <v>46021</v>
      </c>
    </row>
    <row r="30" spans="1:10">
      <c r="A30" s="7">
        <v>29</v>
      </c>
      <c r="B30" s="23" t="s">
        <v>45</v>
      </c>
      <c r="C30" s="15">
        <f t="shared" ref="C30:C31" si="6">E30-D30</f>
        <v>14</v>
      </c>
      <c r="D30" s="16">
        <v>45962</v>
      </c>
      <c r="E30" s="16">
        <v>45976</v>
      </c>
      <c r="F30" s="32">
        <f t="shared" si="0"/>
        <v>45977</v>
      </c>
      <c r="G30" s="32">
        <f t="shared" si="0"/>
        <v>45991</v>
      </c>
      <c r="H30" s="32">
        <f t="shared" si="2"/>
        <v>46007</v>
      </c>
      <c r="I30" s="32">
        <f t="shared" si="1"/>
        <v>46021</v>
      </c>
    </row>
    <row r="31" spans="1:10">
      <c r="A31" s="7">
        <v>30</v>
      </c>
      <c r="B31" s="23" t="s">
        <v>24</v>
      </c>
      <c r="C31" s="15">
        <f t="shared" si="6"/>
        <v>10</v>
      </c>
      <c r="D31" s="16">
        <v>45966</v>
      </c>
      <c r="E31" s="16">
        <v>45976</v>
      </c>
      <c r="F31" s="32">
        <f t="shared" si="0"/>
        <v>45981</v>
      </c>
      <c r="G31" s="32">
        <f t="shared" si="0"/>
        <v>45991</v>
      </c>
      <c r="H31" s="32">
        <f t="shared" si="2"/>
        <v>46011</v>
      </c>
      <c r="I31" s="32">
        <f t="shared" si="1"/>
        <v>46021</v>
      </c>
    </row>
    <row r="32" spans="1:10">
      <c r="A32" s="7">
        <v>31</v>
      </c>
      <c r="B32" s="23" t="s">
        <v>63</v>
      </c>
      <c r="C32" s="15">
        <v>6</v>
      </c>
      <c r="D32" s="16">
        <v>45992</v>
      </c>
      <c r="E32" s="16">
        <f>D32+C32</f>
        <v>45998</v>
      </c>
      <c r="F32" s="32">
        <f t="shared" si="0"/>
        <v>46007</v>
      </c>
      <c r="G32" s="32">
        <f t="shared" si="0"/>
        <v>46013</v>
      </c>
      <c r="H32" s="32">
        <f t="shared" si="2"/>
        <v>46037</v>
      </c>
      <c r="I32" s="32">
        <f t="shared" si="1"/>
        <v>46043</v>
      </c>
    </row>
    <row r="33" spans="1:9">
      <c r="A33" s="7">
        <v>32</v>
      </c>
      <c r="B33" s="17" t="s">
        <v>14</v>
      </c>
      <c r="C33" s="12">
        <f>G33-F33</f>
        <v>66</v>
      </c>
      <c r="D33" s="13">
        <f>D34</f>
        <v>45945</v>
      </c>
      <c r="E33" s="13">
        <f>E34</f>
        <v>46011</v>
      </c>
      <c r="F33" s="35">
        <f>F34</f>
        <v>45960</v>
      </c>
      <c r="G33" s="35">
        <f>G39</f>
        <v>46026</v>
      </c>
      <c r="H33" s="35">
        <f t="shared" si="2"/>
        <v>45990</v>
      </c>
      <c r="I33" s="35">
        <f t="shared" si="1"/>
        <v>46056</v>
      </c>
    </row>
    <row r="34" spans="1:9">
      <c r="A34" s="7">
        <v>33</v>
      </c>
      <c r="B34" s="27" t="s">
        <v>30</v>
      </c>
      <c r="C34" s="28">
        <f>E34-D34</f>
        <v>66</v>
      </c>
      <c r="D34" s="29">
        <f>D35</f>
        <v>45945</v>
      </c>
      <c r="E34" s="29">
        <f>E39</f>
        <v>46011</v>
      </c>
      <c r="F34" s="25">
        <f t="shared" si="0"/>
        <v>45960</v>
      </c>
      <c r="G34" s="25">
        <f t="shared" si="0"/>
        <v>46026</v>
      </c>
      <c r="H34" s="25">
        <f>F34+30</f>
        <v>45990</v>
      </c>
      <c r="I34" s="25">
        <f t="shared" si="1"/>
        <v>46056</v>
      </c>
    </row>
    <row r="35" spans="1:9">
      <c r="A35" s="7">
        <v>34</v>
      </c>
      <c r="B35" s="23" t="s">
        <v>47</v>
      </c>
      <c r="C35" s="30">
        <f>E35-D35</f>
        <v>41</v>
      </c>
      <c r="D35" s="32">
        <v>45945</v>
      </c>
      <c r="E35" s="32">
        <v>45986</v>
      </c>
      <c r="F35" s="32">
        <f t="shared" si="0"/>
        <v>45960</v>
      </c>
      <c r="G35" s="32">
        <f t="shared" si="0"/>
        <v>46001</v>
      </c>
      <c r="H35" s="32">
        <f t="shared" si="2"/>
        <v>45990</v>
      </c>
      <c r="I35" s="32">
        <f t="shared" si="1"/>
        <v>46031</v>
      </c>
    </row>
    <row r="36" spans="1:9">
      <c r="A36" s="7">
        <v>35</v>
      </c>
      <c r="B36" s="23" t="s">
        <v>48</v>
      </c>
      <c r="C36" s="15">
        <f>E36-D36</f>
        <v>34</v>
      </c>
      <c r="D36" s="32">
        <v>45962</v>
      </c>
      <c r="E36" s="32">
        <v>45996</v>
      </c>
      <c r="F36" s="32">
        <f t="shared" si="0"/>
        <v>45977</v>
      </c>
      <c r="G36" s="32">
        <f t="shared" si="0"/>
        <v>46011</v>
      </c>
      <c r="H36" s="32">
        <f t="shared" si="2"/>
        <v>46007</v>
      </c>
      <c r="I36" s="32">
        <f t="shared" si="1"/>
        <v>46041</v>
      </c>
    </row>
    <row r="37" spans="1:9">
      <c r="A37" s="7">
        <v>36</v>
      </c>
      <c r="B37" s="23" t="s">
        <v>49</v>
      </c>
      <c r="C37" s="15">
        <v>20</v>
      </c>
      <c r="D37" s="16">
        <f>E37-C37</f>
        <v>45966</v>
      </c>
      <c r="E37" s="16">
        <v>45986</v>
      </c>
      <c r="F37" s="32">
        <f t="shared" si="0"/>
        <v>45981</v>
      </c>
      <c r="G37" s="32">
        <f t="shared" si="0"/>
        <v>46001</v>
      </c>
      <c r="H37" s="32">
        <f t="shared" si="2"/>
        <v>46011</v>
      </c>
      <c r="I37" s="32">
        <f t="shared" si="1"/>
        <v>46031</v>
      </c>
    </row>
    <row r="38" spans="1:9">
      <c r="A38" s="7">
        <v>37</v>
      </c>
      <c r="B38" s="23" t="s">
        <v>51</v>
      </c>
      <c r="C38" s="15">
        <v>20</v>
      </c>
      <c r="D38" s="16">
        <f>E38-C38</f>
        <v>45981</v>
      </c>
      <c r="E38" s="16">
        <v>46001</v>
      </c>
      <c r="F38" s="32">
        <f t="shared" si="0"/>
        <v>45996</v>
      </c>
      <c r="G38" s="32">
        <f t="shared" si="0"/>
        <v>46016</v>
      </c>
      <c r="H38" s="32">
        <f t="shared" si="2"/>
        <v>46026</v>
      </c>
      <c r="I38" s="32">
        <f t="shared" si="1"/>
        <v>46046</v>
      </c>
    </row>
    <row r="39" spans="1:9">
      <c r="A39" s="7">
        <v>38</v>
      </c>
      <c r="B39" s="23" t="s">
        <v>50</v>
      </c>
      <c r="C39" s="15">
        <v>10</v>
      </c>
      <c r="D39" s="16">
        <v>46001</v>
      </c>
      <c r="E39" s="16">
        <f>D39+C39</f>
        <v>46011</v>
      </c>
      <c r="F39" s="32">
        <f t="shared" si="0"/>
        <v>46016</v>
      </c>
      <c r="G39" s="32">
        <f t="shared" si="0"/>
        <v>46026</v>
      </c>
      <c r="H39" s="32">
        <f t="shared" si="2"/>
        <v>46046</v>
      </c>
      <c r="I39" s="32">
        <f t="shared" si="1"/>
        <v>46056</v>
      </c>
    </row>
    <row r="40" spans="1:9">
      <c r="A40" s="7">
        <v>39</v>
      </c>
      <c r="B40" s="17" t="s">
        <v>15</v>
      </c>
      <c r="C40" s="12">
        <f>E40-D40</f>
        <v>48</v>
      </c>
      <c r="D40" s="13">
        <f>D41</f>
        <v>45996</v>
      </c>
      <c r="E40" s="13">
        <f>E41</f>
        <v>46044</v>
      </c>
      <c r="F40" s="35">
        <f t="shared" si="0"/>
        <v>46011</v>
      </c>
      <c r="G40" s="35">
        <f t="shared" si="0"/>
        <v>46059</v>
      </c>
      <c r="H40" s="35">
        <f t="shared" si="2"/>
        <v>46041</v>
      </c>
      <c r="I40" s="35">
        <f t="shared" si="1"/>
        <v>46089</v>
      </c>
    </row>
    <row r="41" spans="1:9">
      <c r="A41" s="7">
        <v>40</v>
      </c>
      <c r="B41" s="31" t="s">
        <v>30</v>
      </c>
      <c r="C41" s="24">
        <f>E41-D41</f>
        <v>48</v>
      </c>
      <c r="D41" s="25">
        <v>45996</v>
      </c>
      <c r="E41" s="25">
        <v>46044</v>
      </c>
      <c r="F41" s="25">
        <f t="shared" si="0"/>
        <v>46011</v>
      </c>
      <c r="G41" s="25">
        <f t="shared" si="0"/>
        <v>46059</v>
      </c>
      <c r="H41" s="25">
        <f t="shared" si="2"/>
        <v>46041</v>
      </c>
      <c r="I41" s="25">
        <f t="shared" si="1"/>
        <v>46089</v>
      </c>
    </row>
    <row r="42" spans="1:9">
      <c r="A42" s="7">
        <v>41</v>
      </c>
      <c r="B42" s="26" t="s">
        <v>54</v>
      </c>
      <c r="C42" s="15">
        <v>25</v>
      </c>
      <c r="D42" s="16">
        <f>E42-C42</f>
        <v>45996</v>
      </c>
      <c r="E42" s="16">
        <v>46021</v>
      </c>
      <c r="F42" s="32">
        <f t="shared" si="0"/>
        <v>46011</v>
      </c>
      <c r="G42" s="32">
        <f t="shared" si="0"/>
        <v>46036</v>
      </c>
      <c r="H42" s="32">
        <f t="shared" si="2"/>
        <v>46041</v>
      </c>
      <c r="I42" s="32">
        <f>G42+30</f>
        <v>46066</v>
      </c>
    </row>
    <row r="43" spans="1:9">
      <c r="A43" s="7">
        <v>42</v>
      </c>
      <c r="B43" s="23" t="s">
        <v>60</v>
      </c>
      <c r="C43" s="15">
        <v>20</v>
      </c>
      <c r="D43" s="16">
        <f>E43-C43</f>
        <v>46001</v>
      </c>
      <c r="E43" s="16">
        <v>46021</v>
      </c>
      <c r="F43" s="32">
        <f t="shared" si="0"/>
        <v>46016</v>
      </c>
      <c r="G43" s="32">
        <f t="shared" si="0"/>
        <v>46036</v>
      </c>
      <c r="H43" s="32">
        <f t="shared" si="2"/>
        <v>46046</v>
      </c>
      <c r="I43" s="32">
        <f t="shared" si="1"/>
        <v>46066</v>
      </c>
    </row>
    <row r="44" spans="1:9" ht="13.5" customHeight="1">
      <c r="A44" s="7">
        <v>43</v>
      </c>
      <c r="B44" s="26" t="s">
        <v>57</v>
      </c>
      <c r="C44" s="15">
        <f>E44-D44</f>
        <v>10</v>
      </c>
      <c r="D44" s="16">
        <v>46011</v>
      </c>
      <c r="E44" s="16">
        <v>46021</v>
      </c>
      <c r="F44" s="32">
        <f t="shared" si="0"/>
        <v>46026</v>
      </c>
      <c r="G44" s="32">
        <f t="shared" si="0"/>
        <v>46036</v>
      </c>
      <c r="H44" s="32">
        <f t="shared" si="2"/>
        <v>46056</v>
      </c>
      <c r="I44" s="32">
        <f t="shared" si="1"/>
        <v>46066</v>
      </c>
    </row>
    <row r="45" spans="1:9" ht="13.5" customHeight="1">
      <c r="A45" s="7">
        <v>44</v>
      </c>
      <c r="B45" s="26" t="s">
        <v>59</v>
      </c>
      <c r="C45" s="15">
        <f>E45-D45</f>
        <v>21</v>
      </c>
      <c r="D45" s="16">
        <v>46023</v>
      </c>
      <c r="E45" s="16">
        <v>46044</v>
      </c>
      <c r="F45" s="32">
        <f t="shared" si="0"/>
        <v>46038</v>
      </c>
      <c r="G45" s="32">
        <f t="shared" si="0"/>
        <v>46059</v>
      </c>
      <c r="H45" s="32">
        <f t="shared" si="2"/>
        <v>46068</v>
      </c>
      <c r="I45" s="32">
        <f t="shared" si="1"/>
        <v>46089</v>
      </c>
    </row>
    <row r="46" spans="1:9" ht="13.5" customHeight="1">
      <c r="A46" s="7">
        <v>45</v>
      </c>
      <c r="B46" s="17" t="s">
        <v>17</v>
      </c>
      <c r="C46" s="12">
        <f>G46-F46</f>
        <v>29</v>
      </c>
      <c r="D46" s="13">
        <v>46045</v>
      </c>
      <c r="E46" s="13">
        <v>46066</v>
      </c>
      <c r="F46" s="35">
        <f>D46+15</f>
        <v>46060</v>
      </c>
      <c r="G46" s="35">
        <f>G48</f>
        <v>46089</v>
      </c>
      <c r="H46" s="35">
        <f t="shared" si="2"/>
        <v>46090</v>
      </c>
      <c r="I46" s="35">
        <f t="shared" si="1"/>
        <v>46119</v>
      </c>
    </row>
    <row r="47" spans="1:9" ht="13.5" customHeight="1">
      <c r="A47" s="7">
        <v>46</v>
      </c>
      <c r="B47" s="18" t="s">
        <v>18</v>
      </c>
      <c r="C47" s="15">
        <v>10</v>
      </c>
      <c r="D47" s="16">
        <f>E47-C47</f>
        <v>46045</v>
      </c>
      <c r="E47" s="16">
        <v>46055</v>
      </c>
      <c r="F47" s="32">
        <f t="shared" ref="F47:G48" si="7">D47+15</f>
        <v>46060</v>
      </c>
      <c r="G47" s="32">
        <f t="shared" si="7"/>
        <v>46070</v>
      </c>
      <c r="H47" s="32">
        <f t="shared" si="2"/>
        <v>46090</v>
      </c>
      <c r="I47" s="32">
        <f t="shared" si="1"/>
        <v>46100</v>
      </c>
    </row>
    <row r="48" spans="1:9" ht="13.5" customHeight="1">
      <c r="A48" s="7">
        <v>47</v>
      </c>
      <c r="B48" s="18" t="s">
        <v>19</v>
      </c>
      <c r="C48" s="15">
        <v>18</v>
      </c>
      <c r="D48" s="16">
        <f>E48-C48</f>
        <v>46056</v>
      </c>
      <c r="E48" s="16">
        <v>46074</v>
      </c>
      <c r="F48" s="32">
        <f t="shared" si="7"/>
        <v>46071</v>
      </c>
      <c r="G48" s="32">
        <f t="shared" si="7"/>
        <v>46089</v>
      </c>
      <c r="H48" s="32">
        <f t="shared" si="2"/>
        <v>46101</v>
      </c>
      <c r="I48" s="32">
        <f t="shared" si="1"/>
        <v>46119</v>
      </c>
    </row>
    <row r="49" spans="1:9" ht="35.5" customHeight="1">
      <c r="A49" s="64" t="s">
        <v>64</v>
      </c>
      <c r="B49" s="65"/>
      <c r="C49" s="65"/>
      <c r="D49" s="65"/>
      <c r="E49" s="65"/>
      <c r="F49" s="65"/>
      <c r="G49" s="65"/>
      <c r="H49" s="65"/>
      <c r="I49" s="65"/>
    </row>
  </sheetData>
  <mergeCells count="1">
    <mergeCell ref="A49:I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workbookViewId="0">
      <selection activeCell="K33" sqref="K33"/>
    </sheetView>
  </sheetViews>
  <sheetFormatPr defaultColWidth="9" defaultRowHeight="14"/>
  <cols>
    <col min="1" max="1" width="5.4140625" customWidth="1"/>
    <col min="2" max="2" width="36.33203125" customWidth="1"/>
    <col min="3" max="3" width="5.6640625" style="4" customWidth="1"/>
    <col min="4" max="4" width="10.5" style="4" hidden="1" customWidth="1"/>
    <col min="5" max="5" width="10.6640625" style="4" hidden="1" customWidth="1"/>
    <col min="6" max="6" width="10.5" style="4" hidden="1" customWidth="1"/>
    <col min="7" max="7" width="17.6640625" style="4" hidden="1" customWidth="1"/>
    <col min="8" max="8" width="10.5" style="62" customWidth="1"/>
    <col min="9" max="9" width="17.6640625" style="62" customWidth="1"/>
  </cols>
  <sheetData>
    <row r="1" spans="1:9" s="5" customFormat="1" ht="21" customHeight="1">
      <c r="A1" s="37" t="s">
        <v>20</v>
      </c>
      <c r="B1" s="38" t="s">
        <v>0</v>
      </c>
      <c r="C1" s="6" t="s">
        <v>1</v>
      </c>
      <c r="D1" s="6" t="s">
        <v>2</v>
      </c>
      <c r="E1" s="6" t="s">
        <v>3</v>
      </c>
      <c r="F1" s="6" t="s">
        <v>2</v>
      </c>
      <c r="G1" s="6" t="s">
        <v>3</v>
      </c>
      <c r="H1" s="61" t="s">
        <v>2</v>
      </c>
      <c r="I1" s="61" t="s">
        <v>3</v>
      </c>
    </row>
    <row r="2" spans="1:9">
      <c r="A2" s="7">
        <v>1</v>
      </c>
      <c r="B2" s="8" t="s">
        <v>26</v>
      </c>
      <c r="C2" s="9">
        <v>180</v>
      </c>
      <c r="D2" s="10">
        <v>45894</v>
      </c>
      <c r="E2" s="10">
        <f>D2+C2</f>
        <v>46074</v>
      </c>
      <c r="F2" s="10">
        <f>D2+15</f>
        <v>45909</v>
      </c>
      <c r="G2" s="10">
        <f>E2+15</f>
        <v>46089</v>
      </c>
      <c r="H2" s="10">
        <f>F2+30</f>
        <v>45939</v>
      </c>
      <c r="I2" s="10">
        <f>G2+30</f>
        <v>46119</v>
      </c>
    </row>
    <row r="3" spans="1:9">
      <c r="A3" s="7">
        <v>2</v>
      </c>
      <c r="B3" s="11" t="s">
        <v>21</v>
      </c>
      <c r="C3" s="12">
        <f>E3-D3</f>
        <v>10</v>
      </c>
      <c r="D3" s="13">
        <v>45894</v>
      </c>
      <c r="E3" s="13">
        <v>45904</v>
      </c>
      <c r="F3" s="35">
        <f t="shared" ref="F3:F41" si="0">D3+15</f>
        <v>45909</v>
      </c>
      <c r="G3" s="35">
        <f t="shared" ref="G3:G41" si="1">E3+15</f>
        <v>45919</v>
      </c>
      <c r="H3" s="35">
        <f t="shared" ref="H3:H50" si="2">F3+30</f>
        <v>45939</v>
      </c>
      <c r="I3" s="35">
        <f t="shared" ref="I3:I50" si="3">G3+30</f>
        <v>45949</v>
      </c>
    </row>
    <row r="4" spans="1:9">
      <c r="A4" s="7">
        <v>3</v>
      </c>
      <c r="B4" s="14" t="s">
        <v>22</v>
      </c>
      <c r="C4" s="15">
        <v>10</v>
      </c>
      <c r="D4" s="16">
        <v>45894</v>
      </c>
      <c r="E4" s="16">
        <f>C4+D4</f>
        <v>45904</v>
      </c>
      <c r="F4" s="32">
        <f t="shared" si="0"/>
        <v>45909</v>
      </c>
      <c r="G4" s="32">
        <f t="shared" si="1"/>
        <v>45919</v>
      </c>
      <c r="H4" s="32">
        <f t="shared" si="2"/>
        <v>45939</v>
      </c>
      <c r="I4" s="32">
        <f t="shared" si="3"/>
        <v>45949</v>
      </c>
    </row>
    <row r="5" spans="1:9">
      <c r="A5" s="7">
        <v>4</v>
      </c>
      <c r="B5" s="17" t="s">
        <v>4</v>
      </c>
      <c r="C5" s="12">
        <f t="shared" ref="C5:C7" si="4">E5-D5</f>
        <v>95</v>
      </c>
      <c r="D5" s="13">
        <v>45895</v>
      </c>
      <c r="E5" s="13">
        <v>45990</v>
      </c>
      <c r="F5" s="35">
        <f t="shared" si="0"/>
        <v>45910</v>
      </c>
      <c r="G5" s="35">
        <f t="shared" si="1"/>
        <v>46005</v>
      </c>
      <c r="H5" s="35">
        <f t="shared" si="2"/>
        <v>45940</v>
      </c>
      <c r="I5" s="35">
        <f t="shared" si="3"/>
        <v>46035</v>
      </c>
    </row>
    <row r="6" spans="1:9">
      <c r="A6" s="7">
        <v>5</v>
      </c>
      <c r="B6" s="18" t="s">
        <v>5</v>
      </c>
      <c r="C6" s="15">
        <v>15</v>
      </c>
      <c r="D6" s="16">
        <v>45905</v>
      </c>
      <c r="E6" s="16">
        <f>D6+C6</f>
        <v>45920</v>
      </c>
      <c r="F6" s="32">
        <f t="shared" si="0"/>
        <v>45920</v>
      </c>
      <c r="G6" s="32">
        <f t="shared" si="1"/>
        <v>45935</v>
      </c>
      <c r="H6" s="32">
        <f t="shared" si="2"/>
        <v>45950</v>
      </c>
      <c r="I6" s="32">
        <f t="shared" si="3"/>
        <v>45965</v>
      </c>
    </row>
    <row r="7" spans="1:9">
      <c r="A7" s="7">
        <v>6</v>
      </c>
      <c r="B7" s="18" t="s">
        <v>6</v>
      </c>
      <c r="C7" s="15">
        <f t="shared" si="4"/>
        <v>7</v>
      </c>
      <c r="D7" s="16">
        <v>45921</v>
      </c>
      <c r="E7" s="16">
        <f>D7+7</f>
        <v>45928</v>
      </c>
      <c r="F7" s="32">
        <f t="shared" si="0"/>
        <v>45936</v>
      </c>
      <c r="G7" s="32">
        <f t="shared" si="1"/>
        <v>45943</v>
      </c>
      <c r="H7" s="32">
        <f t="shared" si="2"/>
        <v>45966</v>
      </c>
      <c r="I7" s="32">
        <f t="shared" si="3"/>
        <v>45973</v>
      </c>
    </row>
    <row r="8" spans="1:9">
      <c r="A8" s="7">
        <v>7</v>
      </c>
      <c r="B8" s="18" t="s">
        <v>7</v>
      </c>
      <c r="C8" s="15">
        <v>20</v>
      </c>
      <c r="D8" s="16">
        <v>45929</v>
      </c>
      <c r="E8" s="16">
        <f>D8+C8</f>
        <v>45949</v>
      </c>
      <c r="F8" s="32">
        <f t="shared" si="0"/>
        <v>45944</v>
      </c>
      <c r="G8" s="32">
        <f t="shared" si="1"/>
        <v>45964</v>
      </c>
      <c r="H8" s="32">
        <f t="shared" si="2"/>
        <v>45974</v>
      </c>
      <c r="I8" s="32">
        <f t="shared" si="3"/>
        <v>45994</v>
      </c>
    </row>
    <row r="9" spans="1:9">
      <c r="A9" s="7">
        <v>8</v>
      </c>
      <c r="B9" s="18" t="s">
        <v>8</v>
      </c>
      <c r="C9" s="15">
        <v>40</v>
      </c>
      <c r="D9" s="16">
        <v>45950</v>
      </c>
      <c r="E9" s="16">
        <f>D9+C9</f>
        <v>45990</v>
      </c>
      <c r="F9" s="32">
        <f t="shared" si="0"/>
        <v>45965</v>
      </c>
      <c r="G9" s="32">
        <f t="shared" si="1"/>
        <v>46005</v>
      </c>
      <c r="H9" s="32">
        <f t="shared" si="2"/>
        <v>45995</v>
      </c>
      <c r="I9" s="32">
        <f t="shared" si="3"/>
        <v>46035</v>
      </c>
    </row>
    <row r="10" spans="1:9">
      <c r="A10" s="7">
        <v>9</v>
      </c>
      <c r="B10" s="19" t="s">
        <v>9</v>
      </c>
      <c r="C10" s="12">
        <v>39</v>
      </c>
      <c r="D10" s="13">
        <v>45895</v>
      </c>
      <c r="E10" s="13">
        <v>45945</v>
      </c>
      <c r="F10" s="35">
        <f>F12</f>
        <v>45921</v>
      </c>
      <c r="G10" s="35">
        <f t="shared" si="1"/>
        <v>45960</v>
      </c>
      <c r="H10" s="35">
        <f t="shared" si="2"/>
        <v>45951</v>
      </c>
      <c r="I10" s="35">
        <f t="shared" si="3"/>
        <v>45990</v>
      </c>
    </row>
    <row r="11" spans="1:9">
      <c r="A11" s="7">
        <v>10</v>
      </c>
      <c r="B11" s="20" t="s">
        <v>34</v>
      </c>
      <c r="C11" s="21">
        <f>E11-D11</f>
        <v>39</v>
      </c>
      <c r="D11" s="22">
        <v>45906</v>
      </c>
      <c r="E11" s="22">
        <v>45945</v>
      </c>
      <c r="F11" s="25">
        <f t="shared" si="0"/>
        <v>45921</v>
      </c>
      <c r="G11" s="25">
        <f t="shared" si="1"/>
        <v>45960</v>
      </c>
      <c r="H11" s="25">
        <f t="shared" si="2"/>
        <v>45951</v>
      </c>
      <c r="I11" s="25">
        <f t="shared" si="3"/>
        <v>45990</v>
      </c>
    </row>
    <row r="12" spans="1:9">
      <c r="A12" s="7">
        <v>11</v>
      </c>
      <c r="B12" s="23" t="s">
        <v>29</v>
      </c>
      <c r="C12" s="15">
        <v>10</v>
      </c>
      <c r="D12" s="16">
        <v>45906</v>
      </c>
      <c r="E12" s="16">
        <f>D12+C12</f>
        <v>45916</v>
      </c>
      <c r="F12" s="32">
        <f t="shared" si="0"/>
        <v>45921</v>
      </c>
      <c r="G12" s="32">
        <f t="shared" si="1"/>
        <v>45931</v>
      </c>
      <c r="H12" s="32">
        <f t="shared" si="2"/>
        <v>45951</v>
      </c>
      <c r="I12" s="32">
        <f t="shared" si="3"/>
        <v>45961</v>
      </c>
    </row>
    <row r="13" spans="1:9">
      <c r="A13" s="7">
        <v>12</v>
      </c>
      <c r="B13" s="23" t="s">
        <v>28</v>
      </c>
      <c r="C13" s="15">
        <v>10</v>
      </c>
      <c r="D13" s="16">
        <v>45906</v>
      </c>
      <c r="E13" s="16">
        <f>D13+C13</f>
        <v>45916</v>
      </c>
      <c r="F13" s="32">
        <f t="shared" si="0"/>
        <v>45921</v>
      </c>
      <c r="G13" s="32">
        <f t="shared" si="1"/>
        <v>45931</v>
      </c>
      <c r="H13" s="32">
        <f t="shared" si="2"/>
        <v>45951</v>
      </c>
      <c r="I13" s="32">
        <f t="shared" si="3"/>
        <v>45961</v>
      </c>
    </row>
    <row r="14" spans="1:9">
      <c r="A14" s="7">
        <v>13</v>
      </c>
      <c r="B14" s="23" t="s">
        <v>27</v>
      </c>
      <c r="C14" s="15">
        <v>15</v>
      </c>
      <c r="D14" s="16">
        <v>45906</v>
      </c>
      <c r="E14" s="16">
        <f>C14+D14</f>
        <v>45921</v>
      </c>
      <c r="F14" s="32">
        <f t="shared" si="0"/>
        <v>45921</v>
      </c>
      <c r="G14" s="32">
        <f t="shared" si="1"/>
        <v>45936</v>
      </c>
      <c r="H14" s="32">
        <f t="shared" si="2"/>
        <v>45951</v>
      </c>
      <c r="I14" s="32">
        <f t="shared" si="3"/>
        <v>45966</v>
      </c>
    </row>
    <row r="15" spans="1:9">
      <c r="A15" s="7">
        <v>14</v>
      </c>
      <c r="B15" s="23" t="s">
        <v>35</v>
      </c>
      <c r="C15" s="15">
        <v>5</v>
      </c>
      <c r="D15" s="16">
        <v>45922</v>
      </c>
      <c r="E15" s="16">
        <f>D15+C15</f>
        <v>45927</v>
      </c>
      <c r="F15" s="32">
        <f t="shared" si="0"/>
        <v>45937</v>
      </c>
      <c r="G15" s="32">
        <f t="shared" si="1"/>
        <v>45942</v>
      </c>
      <c r="H15" s="32">
        <f t="shared" si="2"/>
        <v>45967</v>
      </c>
      <c r="I15" s="32">
        <f t="shared" si="3"/>
        <v>45972</v>
      </c>
    </row>
    <row r="16" spans="1:9">
      <c r="A16" s="7">
        <v>15</v>
      </c>
      <c r="B16" s="23" t="s">
        <v>36</v>
      </c>
      <c r="C16" s="15">
        <v>10</v>
      </c>
      <c r="D16" s="16">
        <v>45927</v>
      </c>
      <c r="E16" s="16">
        <f>C16+D16</f>
        <v>45937</v>
      </c>
      <c r="F16" s="32">
        <f t="shared" si="0"/>
        <v>45942</v>
      </c>
      <c r="G16" s="32">
        <f t="shared" si="1"/>
        <v>45952</v>
      </c>
      <c r="H16" s="32">
        <f t="shared" si="2"/>
        <v>45972</v>
      </c>
      <c r="I16" s="32">
        <f t="shared" si="3"/>
        <v>45982</v>
      </c>
    </row>
    <row r="17" spans="1:9">
      <c r="A17" s="7">
        <v>16</v>
      </c>
      <c r="B17" s="23" t="s">
        <v>37</v>
      </c>
      <c r="C17" s="15">
        <v>5</v>
      </c>
      <c r="D17" s="16">
        <v>45920</v>
      </c>
      <c r="E17" s="16">
        <f>D17+C17</f>
        <v>45925</v>
      </c>
      <c r="F17" s="32">
        <f t="shared" si="0"/>
        <v>45935</v>
      </c>
      <c r="G17" s="32">
        <f t="shared" si="1"/>
        <v>45940</v>
      </c>
      <c r="H17" s="32">
        <f t="shared" si="2"/>
        <v>45965</v>
      </c>
      <c r="I17" s="32">
        <f t="shared" si="3"/>
        <v>45970</v>
      </c>
    </row>
    <row r="18" spans="1:9">
      <c r="A18" s="7">
        <v>17</v>
      </c>
      <c r="B18" s="19" t="s">
        <v>25</v>
      </c>
      <c r="C18" s="12">
        <f t="shared" ref="C18" si="5">E18-D18</f>
        <v>78</v>
      </c>
      <c r="D18" s="13">
        <v>45917</v>
      </c>
      <c r="E18" s="13">
        <v>45995</v>
      </c>
      <c r="F18" s="35">
        <f t="shared" si="0"/>
        <v>45932</v>
      </c>
      <c r="G18" s="35">
        <f t="shared" si="1"/>
        <v>46010</v>
      </c>
      <c r="H18" s="35">
        <f t="shared" si="2"/>
        <v>45962</v>
      </c>
      <c r="I18" s="35">
        <f t="shared" si="3"/>
        <v>46040</v>
      </c>
    </row>
    <row r="19" spans="1:9">
      <c r="A19" s="7">
        <v>18</v>
      </c>
      <c r="B19" s="20" t="s">
        <v>34</v>
      </c>
      <c r="C19" s="24">
        <f>E19-D19</f>
        <v>56</v>
      </c>
      <c r="D19" s="25">
        <v>45930</v>
      </c>
      <c r="E19" s="25">
        <v>45986</v>
      </c>
      <c r="F19" s="25">
        <f t="shared" si="0"/>
        <v>45945</v>
      </c>
      <c r="G19" s="25">
        <f t="shared" si="1"/>
        <v>46001</v>
      </c>
      <c r="H19" s="25">
        <f t="shared" si="2"/>
        <v>45975</v>
      </c>
      <c r="I19" s="25">
        <f t="shared" si="3"/>
        <v>46031</v>
      </c>
    </row>
    <row r="20" spans="1:9">
      <c r="A20" s="7">
        <v>19</v>
      </c>
      <c r="B20" s="23" t="s">
        <v>40</v>
      </c>
      <c r="C20" s="15">
        <v>31</v>
      </c>
      <c r="D20" s="16">
        <v>45930</v>
      </c>
      <c r="E20" s="16">
        <f>D20+C20</f>
        <v>45961</v>
      </c>
      <c r="F20" s="32">
        <f t="shared" si="0"/>
        <v>45945</v>
      </c>
      <c r="G20" s="32">
        <f t="shared" si="1"/>
        <v>45976</v>
      </c>
      <c r="H20" s="32">
        <f t="shared" si="2"/>
        <v>45975</v>
      </c>
      <c r="I20" s="32">
        <f t="shared" si="3"/>
        <v>46006</v>
      </c>
    </row>
    <row r="21" spans="1:9">
      <c r="A21" s="7">
        <v>20</v>
      </c>
      <c r="B21" s="23" t="s">
        <v>41</v>
      </c>
      <c r="C21" s="15">
        <v>40</v>
      </c>
      <c r="D21" s="16">
        <v>45930</v>
      </c>
      <c r="E21" s="16">
        <v>45971</v>
      </c>
      <c r="F21" s="32">
        <f t="shared" si="0"/>
        <v>45945</v>
      </c>
      <c r="G21" s="32">
        <f t="shared" si="1"/>
        <v>45986</v>
      </c>
      <c r="H21" s="32">
        <f t="shared" si="2"/>
        <v>45975</v>
      </c>
      <c r="I21" s="32">
        <f t="shared" si="3"/>
        <v>46016</v>
      </c>
    </row>
    <row r="22" spans="1:9">
      <c r="A22" s="7">
        <v>21</v>
      </c>
      <c r="B22" s="23" t="s">
        <v>39</v>
      </c>
      <c r="C22" s="15">
        <v>40</v>
      </c>
      <c r="D22" s="16">
        <v>45921</v>
      </c>
      <c r="E22" s="16">
        <f>D22+C22</f>
        <v>45961</v>
      </c>
      <c r="F22" s="32">
        <f t="shared" si="0"/>
        <v>45936</v>
      </c>
      <c r="G22" s="32">
        <f t="shared" si="1"/>
        <v>45976</v>
      </c>
      <c r="H22" s="32">
        <f t="shared" si="2"/>
        <v>45966</v>
      </c>
      <c r="I22" s="32">
        <f t="shared" si="3"/>
        <v>46006</v>
      </c>
    </row>
    <row r="23" spans="1:9">
      <c r="A23" s="7">
        <v>22</v>
      </c>
      <c r="B23" s="23" t="s">
        <v>38</v>
      </c>
      <c r="C23" s="15">
        <v>60</v>
      </c>
      <c r="D23" s="16">
        <v>45926</v>
      </c>
      <c r="E23" s="16">
        <f>D23+C23</f>
        <v>45986</v>
      </c>
      <c r="F23" s="32">
        <f t="shared" si="0"/>
        <v>45941</v>
      </c>
      <c r="G23" s="32">
        <f t="shared" si="1"/>
        <v>46001</v>
      </c>
      <c r="H23" s="32">
        <f t="shared" si="2"/>
        <v>45971</v>
      </c>
      <c r="I23" s="32">
        <f t="shared" si="3"/>
        <v>46031</v>
      </c>
    </row>
    <row r="24" spans="1:9">
      <c r="A24" s="7">
        <v>23</v>
      </c>
      <c r="B24" s="23" t="s">
        <v>44</v>
      </c>
      <c r="C24" s="15">
        <v>30</v>
      </c>
      <c r="D24" s="16">
        <v>45945</v>
      </c>
      <c r="E24" s="16">
        <f>D24+C24</f>
        <v>45975</v>
      </c>
      <c r="F24" s="32">
        <f t="shared" si="0"/>
        <v>45960</v>
      </c>
      <c r="G24" s="32">
        <f t="shared" si="1"/>
        <v>45990</v>
      </c>
      <c r="H24" s="32">
        <f t="shared" si="2"/>
        <v>45990</v>
      </c>
      <c r="I24" s="32">
        <f t="shared" si="3"/>
        <v>46020</v>
      </c>
    </row>
    <row r="25" spans="1:9">
      <c r="A25" s="7">
        <v>24</v>
      </c>
      <c r="B25" s="23" t="s">
        <v>42</v>
      </c>
      <c r="C25" s="15">
        <v>60</v>
      </c>
      <c r="D25" s="16">
        <v>45926</v>
      </c>
      <c r="E25" s="16">
        <f>D25+C25</f>
        <v>45986</v>
      </c>
      <c r="F25" s="32">
        <f t="shared" si="0"/>
        <v>45941</v>
      </c>
      <c r="G25" s="32">
        <f t="shared" si="1"/>
        <v>46001</v>
      </c>
      <c r="H25" s="32">
        <f t="shared" si="2"/>
        <v>45971</v>
      </c>
      <c r="I25" s="32">
        <f t="shared" si="3"/>
        <v>46031</v>
      </c>
    </row>
    <row r="26" spans="1:9">
      <c r="A26" s="7">
        <v>25</v>
      </c>
      <c r="B26" s="33" t="s">
        <v>10</v>
      </c>
      <c r="C26" s="34">
        <f>E26-D26</f>
        <v>6</v>
      </c>
      <c r="D26" s="35">
        <v>45938</v>
      </c>
      <c r="E26" s="35">
        <v>45944</v>
      </c>
      <c r="F26" s="35">
        <f t="shared" si="0"/>
        <v>45953</v>
      </c>
      <c r="G26" s="35">
        <f t="shared" si="1"/>
        <v>45959</v>
      </c>
      <c r="H26" s="35">
        <f t="shared" si="2"/>
        <v>45983</v>
      </c>
      <c r="I26" s="35">
        <f t="shared" si="3"/>
        <v>45989</v>
      </c>
    </row>
    <row r="27" spans="1:9">
      <c r="A27" s="7">
        <v>26</v>
      </c>
      <c r="B27" s="26" t="s">
        <v>11</v>
      </c>
      <c r="C27" s="15">
        <f t="shared" ref="C27:C28" si="6">E27-D27</f>
        <v>1</v>
      </c>
      <c r="D27" s="16">
        <v>45938</v>
      </c>
      <c r="E27" s="16">
        <v>45939</v>
      </c>
      <c r="F27" s="32">
        <f t="shared" si="0"/>
        <v>45953</v>
      </c>
      <c r="G27" s="32">
        <f t="shared" si="1"/>
        <v>45954</v>
      </c>
      <c r="H27" s="32">
        <f t="shared" si="2"/>
        <v>45983</v>
      </c>
      <c r="I27" s="32">
        <f t="shared" si="3"/>
        <v>45984</v>
      </c>
    </row>
    <row r="28" spans="1:9">
      <c r="A28" s="7">
        <v>27</v>
      </c>
      <c r="B28" s="26" t="s">
        <v>12</v>
      </c>
      <c r="C28" s="15">
        <f t="shared" si="6"/>
        <v>3</v>
      </c>
      <c r="D28" s="16">
        <v>45941</v>
      </c>
      <c r="E28" s="16">
        <v>45944</v>
      </c>
      <c r="F28" s="32">
        <f t="shared" si="0"/>
        <v>45956</v>
      </c>
      <c r="G28" s="32">
        <f t="shared" si="1"/>
        <v>45959</v>
      </c>
      <c r="H28" s="32">
        <f t="shared" si="2"/>
        <v>45986</v>
      </c>
      <c r="I28" s="32">
        <f t="shared" si="3"/>
        <v>45989</v>
      </c>
    </row>
    <row r="29" spans="1:9">
      <c r="A29" s="7">
        <v>28</v>
      </c>
      <c r="B29" s="36" t="s">
        <v>61</v>
      </c>
      <c r="C29" s="34">
        <v>54</v>
      </c>
      <c r="D29" s="35">
        <v>45928</v>
      </c>
      <c r="E29" s="35">
        <f>E33</f>
        <v>45998</v>
      </c>
      <c r="F29" s="35">
        <f t="shared" si="0"/>
        <v>45943</v>
      </c>
      <c r="G29" s="35">
        <f t="shared" si="1"/>
        <v>46013</v>
      </c>
      <c r="H29" s="35">
        <f t="shared" si="2"/>
        <v>45973</v>
      </c>
      <c r="I29" s="35">
        <f t="shared" si="3"/>
        <v>46043</v>
      </c>
    </row>
    <row r="30" spans="1:9">
      <c r="A30" s="7">
        <v>29</v>
      </c>
      <c r="B30" s="23" t="s">
        <v>23</v>
      </c>
      <c r="C30" s="15">
        <f>E30-D30</f>
        <v>32</v>
      </c>
      <c r="D30" s="16">
        <v>45944</v>
      </c>
      <c r="E30" s="16">
        <v>45976</v>
      </c>
      <c r="F30" s="32">
        <f t="shared" si="0"/>
        <v>45959</v>
      </c>
      <c r="G30" s="32">
        <f t="shared" si="1"/>
        <v>45991</v>
      </c>
      <c r="H30" s="32">
        <f t="shared" si="2"/>
        <v>45989</v>
      </c>
      <c r="I30" s="32">
        <f t="shared" si="3"/>
        <v>46021</v>
      </c>
    </row>
    <row r="31" spans="1:9">
      <c r="A31" s="7">
        <v>30</v>
      </c>
      <c r="B31" s="23" t="s">
        <v>45</v>
      </c>
      <c r="C31" s="15">
        <f t="shared" ref="C31:C32" si="7">E31-D31</f>
        <v>14</v>
      </c>
      <c r="D31" s="16">
        <v>45962</v>
      </c>
      <c r="E31" s="16">
        <v>45976</v>
      </c>
      <c r="F31" s="32">
        <f t="shared" si="0"/>
        <v>45977</v>
      </c>
      <c r="G31" s="32">
        <f t="shared" si="1"/>
        <v>45991</v>
      </c>
      <c r="H31" s="32">
        <f t="shared" si="2"/>
        <v>46007</v>
      </c>
      <c r="I31" s="32">
        <f t="shared" si="3"/>
        <v>46021</v>
      </c>
    </row>
    <row r="32" spans="1:9">
      <c r="A32" s="7">
        <v>31</v>
      </c>
      <c r="B32" s="23" t="s">
        <v>24</v>
      </c>
      <c r="C32" s="15">
        <f t="shared" si="7"/>
        <v>10</v>
      </c>
      <c r="D32" s="16">
        <v>45966</v>
      </c>
      <c r="E32" s="16">
        <v>45976</v>
      </c>
      <c r="F32" s="32">
        <f t="shared" si="0"/>
        <v>45981</v>
      </c>
      <c r="G32" s="32">
        <f t="shared" si="1"/>
        <v>45991</v>
      </c>
      <c r="H32" s="32">
        <f t="shared" si="2"/>
        <v>46011</v>
      </c>
      <c r="I32" s="32">
        <f t="shared" si="3"/>
        <v>46021</v>
      </c>
    </row>
    <row r="33" spans="1:9" ht="24">
      <c r="A33" s="7">
        <v>32</v>
      </c>
      <c r="B33" s="23" t="s">
        <v>46</v>
      </c>
      <c r="C33" s="15">
        <v>6</v>
      </c>
      <c r="D33" s="16">
        <v>45992</v>
      </c>
      <c r="E33" s="16">
        <f>D33+C33</f>
        <v>45998</v>
      </c>
      <c r="F33" s="32">
        <f t="shared" si="0"/>
        <v>46007</v>
      </c>
      <c r="G33" s="32">
        <f t="shared" si="1"/>
        <v>46013</v>
      </c>
      <c r="H33" s="32">
        <f t="shared" si="2"/>
        <v>46037</v>
      </c>
      <c r="I33" s="32">
        <f t="shared" si="3"/>
        <v>46043</v>
      </c>
    </row>
    <row r="34" spans="1:9">
      <c r="A34" s="7">
        <v>33</v>
      </c>
      <c r="B34" s="17" t="s">
        <v>14</v>
      </c>
      <c r="C34" s="12">
        <f>G34-F34</f>
        <v>34</v>
      </c>
      <c r="D34" s="13" t="e">
        <f>#REF!</f>
        <v>#REF!</v>
      </c>
      <c r="E34" s="13" t="e">
        <f>#REF!</f>
        <v>#REF!</v>
      </c>
      <c r="F34" s="35">
        <f>F35</f>
        <v>45987</v>
      </c>
      <c r="G34" s="35">
        <f>G35</f>
        <v>46021</v>
      </c>
      <c r="H34" s="35">
        <f t="shared" si="2"/>
        <v>46017</v>
      </c>
      <c r="I34" s="35">
        <f t="shared" si="3"/>
        <v>46051</v>
      </c>
    </row>
    <row r="35" spans="1:9">
      <c r="A35" s="7">
        <v>34</v>
      </c>
      <c r="B35" s="27" t="s">
        <v>34</v>
      </c>
      <c r="C35" s="28">
        <f>E35-D35</f>
        <v>34</v>
      </c>
      <c r="D35" s="29">
        <v>45972</v>
      </c>
      <c r="E35" s="29">
        <v>46006</v>
      </c>
      <c r="F35" s="25">
        <f t="shared" si="0"/>
        <v>45987</v>
      </c>
      <c r="G35" s="25">
        <f t="shared" si="1"/>
        <v>46021</v>
      </c>
      <c r="H35" s="25">
        <f t="shared" si="2"/>
        <v>46017</v>
      </c>
      <c r="I35" s="25">
        <f t="shared" si="3"/>
        <v>46051</v>
      </c>
    </row>
    <row r="36" spans="1:9">
      <c r="A36" s="7">
        <v>35</v>
      </c>
      <c r="B36" s="23" t="s">
        <v>47</v>
      </c>
      <c r="C36" s="15">
        <v>20</v>
      </c>
      <c r="D36" s="16">
        <f>E36-C36</f>
        <v>45972</v>
      </c>
      <c r="E36" s="16">
        <v>45992</v>
      </c>
      <c r="F36" s="32">
        <f t="shared" si="0"/>
        <v>45987</v>
      </c>
      <c r="G36" s="32">
        <f t="shared" si="1"/>
        <v>46007</v>
      </c>
      <c r="H36" s="32">
        <f t="shared" si="2"/>
        <v>46017</v>
      </c>
      <c r="I36" s="32">
        <f t="shared" si="3"/>
        <v>46037</v>
      </c>
    </row>
    <row r="37" spans="1:9">
      <c r="A37" s="7">
        <v>36</v>
      </c>
      <c r="B37" s="23" t="s">
        <v>48</v>
      </c>
      <c r="C37" s="15">
        <v>8</v>
      </c>
      <c r="D37" s="16">
        <f>E37-C37</f>
        <v>45988</v>
      </c>
      <c r="E37" s="16">
        <v>45996</v>
      </c>
      <c r="F37" s="32">
        <f t="shared" si="0"/>
        <v>46003</v>
      </c>
      <c r="G37" s="32">
        <f t="shared" si="1"/>
        <v>46011</v>
      </c>
      <c r="H37" s="32">
        <f t="shared" si="2"/>
        <v>46033</v>
      </c>
      <c r="I37" s="32">
        <f t="shared" si="3"/>
        <v>46041</v>
      </c>
    </row>
    <row r="38" spans="1:9">
      <c r="A38" s="7">
        <v>37</v>
      </c>
      <c r="B38" s="23" t="s">
        <v>49</v>
      </c>
      <c r="C38" s="15">
        <v>15</v>
      </c>
      <c r="D38" s="16">
        <f>E38-C38</f>
        <v>45986</v>
      </c>
      <c r="E38" s="16">
        <v>46001</v>
      </c>
      <c r="F38" s="32">
        <f t="shared" si="0"/>
        <v>46001</v>
      </c>
      <c r="G38" s="32">
        <f t="shared" si="1"/>
        <v>46016</v>
      </c>
      <c r="H38" s="32">
        <f t="shared" si="2"/>
        <v>46031</v>
      </c>
      <c r="I38" s="32">
        <f t="shared" si="3"/>
        <v>46046</v>
      </c>
    </row>
    <row r="39" spans="1:9">
      <c r="A39" s="7">
        <v>38</v>
      </c>
      <c r="B39" s="23" t="s">
        <v>52</v>
      </c>
      <c r="C39" s="15">
        <v>10</v>
      </c>
      <c r="D39" s="16">
        <f>E39-C39</f>
        <v>45996</v>
      </c>
      <c r="E39" s="16">
        <v>46006</v>
      </c>
      <c r="F39" s="32">
        <f t="shared" si="0"/>
        <v>46011</v>
      </c>
      <c r="G39" s="32">
        <f t="shared" si="1"/>
        <v>46021</v>
      </c>
      <c r="H39" s="32">
        <f t="shared" si="2"/>
        <v>46041</v>
      </c>
      <c r="I39" s="32">
        <f t="shared" si="3"/>
        <v>46051</v>
      </c>
    </row>
    <row r="40" spans="1:9">
      <c r="A40" s="7">
        <v>39</v>
      </c>
      <c r="B40" s="23" t="s">
        <v>51</v>
      </c>
      <c r="C40" s="15">
        <v>15</v>
      </c>
      <c r="D40" s="16">
        <f>E40-C40</f>
        <v>45991</v>
      </c>
      <c r="E40" s="16">
        <v>46006</v>
      </c>
      <c r="F40" s="32">
        <f t="shared" si="0"/>
        <v>46006</v>
      </c>
      <c r="G40" s="32">
        <f t="shared" si="1"/>
        <v>46021</v>
      </c>
      <c r="H40" s="32">
        <f t="shared" si="2"/>
        <v>46036</v>
      </c>
      <c r="I40" s="32">
        <f t="shared" si="3"/>
        <v>46051</v>
      </c>
    </row>
    <row r="41" spans="1:9">
      <c r="A41" s="7">
        <v>40</v>
      </c>
      <c r="B41" s="23" t="s">
        <v>53</v>
      </c>
      <c r="C41" s="15">
        <v>5</v>
      </c>
      <c r="D41" s="16">
        <v>45992</v>
      </c>
      <c r="E41" s="16">
        <f>D41+C41</f>
        <v>45997</v>
      </c>
      <c r="F41" s="32">
        <f t="shared" si="0"/>
        <v>46007</v>
      </c>
      <c r="G41" s="32">
        <f t="shared" si="1"/>
        <v>46012</v>
      </c>
      <c r="H41" s="32">
        <f t="shared" si="2"/>
        <v>46037</v>
      </c>
      <c r="I41" s="32">
        <f t="shared" si="3"/>
        <v>46042</v>
      </c>
    </row>
    <row r="42" spans="1:9">
      <c r="A42" s="7">
        <v>41</v>
      </c>
      <c r="B42" s="17" t="s">
        <v>15</v>
      </c>
      <c r="C42" s="12">
        <f>G42-F42</f>
        <v>33</v>
      </c>
      <c r="D42" s="13" t="e">
        <f>#REF!</f>
        <v>#REF!</v>
      </c>
      <c r="E42" s="13" t="e">
        <f>#REF!</f>
        <v>#REF!</v>
      </c>
      <c r="F42" s="35">
        <f>F43</f>
        <v>46026</v>
      </c>
      <c r="G42" s="35">
        <f>G43</f>
        <v>46059</v>
      </c>
      <c r="H42" s="35">
        <f t="shared" si="2"/>
        <v>46056</v>
      </c>
      <c r="I42" s="35">
        <f t="shared" si="3"/>
        <v>46089</v>
      </c>
    </row>
    <row r="43" spans="1:9">
      <c r="A43" s="7">
        <v>42</v>
      </c>
      <c r="B43" s="31" t="s">
        <v>34</v>
      </c>
      <c r="C43" s="24">
        <f>E43-D43</f>
        <v>33</v>
      </c>
      <c r="D43" s="25">
        <v>46011</v>
      </c>
      <c r="E43" s="25">
        <v>46044</v>
      </c>
      <c r="F43" s="25">
        <f t="shared" ref="F43:F50" si="8">D43+15</f>
        <v>46026</v>
      </c>
      <c r="G43" s="25">
        <f t="shared" ref="G43:G50" si="9">E43+15</f>
        <v>46059</v>
      </c>
      <c r="H43" s="25">
        <f t="shared" si="2"/>
        <v>46056</v>
      </c>
      <c r="I43" s="25">
        <f t="shared" si="3"/>
        <v>46089</v>
      </c>
    </row>
    <row r="44" spans="1:9">
      <c r="A44" s="7">
        <v>43</v>
      </c>
      <c r="B44" s="23" t="s">
        <v>55</v>
      </c>
      <c r="C44" s="15">
        <v>10</v>
      </c>
      <c r="D44" s="16">
        <f>E44-C44</f>
        <v>46011</v>
      </c>
      <c r="E44" s="16">
        <v>46021</v>
      </c>
      <c r="F44" s="32">
        <f t="shared" si="8"/>
        <v>46026</v>
      </c>
      <c r="G44" s="32">
        <f t="shared" si="9"/>
        <v>46036</v>
      </c>
      <c r="H44" s="32">
        <f t="shared" si="2"/>
        <v>46056</v>
      </c>
      <c r="I44" s="32">
        <f t="shared" si="3"/>
        <v>46066</v>
      </c>
    </row>
    <row r="45" spans="1:9">
      <c r="A45" s="7">
        <v>44</v>
      </c>
      <c r="B45" s="23" t="s">
        <v>56</v>
      </c>
      <c r="C45" s="15">
        <f>E45-D45</f>
        <v>10</v>
      </c>
      <c r="D45" s="16">
        <f>E45-10</f>
        <v>46022</v>
      </c>
      <c r="E45" s="16">
        <v>46032</v>
      </c>
      <c r="F45" s="32">
        <f t="shared" si="8"/>
        <v>46037</v>
      </c>
      <c r="G45" s="32">
        <f t="shared" si="9"/>
        <v>46047</v>
      </c>
      <c r="H45" s="32">
        <f t="shared" si="2"/>
        <v>46067</v>
      </c>
      <c r="I45" s="32">
        <f t="shared" si="3"/>
        <v>46077</v>
      </c>
    </row>
    <row r="46" spans="1:9">
      <c r="A46" s="7">
        <v>45</v>
      </c>
      <c r="B46" s="14" t="s">
        <v>58</v>
      </c>
      <c r="C46" s="15">
        <f>E46-D46</f>
        <v>9</v>
      </c>
      <c r="D46" s="16">
        <v>46082</v>
      </c>
      <c r="E46" s="16">
        <v>46091</v>
      </c>
      <c r="F46" s="32">
        <f t="shared" si="8"/>
        <v>46097</v>
      </c>
      <c r="G46" s="32">
        <f t="shared" si="9"/>
        <v>46106</v>
      </c>
      <c r="H46" s="32">
        <f t="shared" si="2"/>
        <v>46127</v>
      </c>
      <c r="I46" s="32">
        <f t="shared" si="3"/>
        <v>46136</v>
      </c>
    </row>
    <row r="47" spans="1:9">
      <c r="A47" s="7">
        <v>46</v>
      </c>
      <c r="B47" s="26" t="s">
        <v>59</v>
      </c>
      <c r="C47" s="15">
        <v>10</v>
      </c>
      <c r="D47" s="16">
        <f>E47-C47</f>
        <v>46034</v>
      </c>
      <c r="E47" s="16">
        <v>46044</v>
      </c>
      <c r="F47" s="32">
        <f t="shared" si="8"/>
        <v>46049</v>
      </c>
      <c r="G47" s="32">
        <f t="shared" si="9"/>
        <v>46059</v>
      </c>
      <c r="H47" s="32">
        <f t="shared" si="2"/>
        <v>46079</v>
      </c>
      <c r="I47" s="32">
        <f t="shared" si="3"/>
        <v>46089</v>
      </c>
    </row>
    <row r="48" spans="1:9">
      <c r="A48" s="7">
        <v>47</v>
      </c>
      <c r="B48" s="17" t="s">
        <v>17</v>
      </c>
      <c r="C48" s="12">
        <f>G48-F48</f>
        <v>29</v>
      </c>
      <c r="D48" s="13">
        <v>46045</v>
      </c>
      <c r="E48" s="13">
        <v>46066</v>
      </c>
      <c r="F48" s="35">
        <f>D48+15</f>
        <v>46060</v>
      </c>
      <c r="G48" s="35">
        <f>G50</f>
        <v>46089</v>
      </c>
      <c r="H48" s="35">
        <f t="shared" si="2"/>
        <v>46090</v>
      </c>
      <c r="I48" s="35">
        <f t="shared" si="3"/>
        <v>46119</v>
      </c>
    </row>
    <row r="49" spans="1:9">
      <c r="A49" s="7">
        <v>48</v>
      </c>
      <c r="B49" s="18" t="s">
        <v>18</v>
      </c>
      <c r="C49" s="15">
        <v>10</v>
      </c>
      <c r="D49" s="16">
        <f>E49-C49</f>
        <v>46045</v>
      </c>
      <c r="E49" s="16">
        <v>46055</v>
      </c>
      <c r="F49" s="32">
        <f t="shared" si="8"/>
        <v>46060</v>
      </c>
      <c r="G49" s="32">
        <f t="shared" si="9"/>
        <v>46070</v>
      </c>
      <c r="H49" s="32">
        <f t="shared" si="2"/>
        <v>46090</v>
      </c>
      <c r="I49" s="32">
        <f t="shared" si="3"/>
        <v>46100</v>
      </c>
    </row>
    <row r="50" spans="1:9">
      <c r="A50" s="7">
        <v>49</v>
      </c>
      <c r="B50" s="18" t="s">
        <v>19</v>
      </c>
      <c r="C50" s="15">
        <v>18</v>
      </c>
      <c r="D50" s="16">
        <f>E50-C50</f>
        <v>46056</v>
      </c>
      <c r="E50" s="16">
        <v>46074</v>
      </c>
      <c r="F50" s="32">
        <f t="shared" si="8"/>
        <v>46071</v>
      </c>
      <c r="G50" s="32">
        <f t="shared" si="9"/>
        <v>46089</v>
      </c>
      <c r="H50" s="32">
        <f t="shared" si="2"/>
        <v>46101</v>
      </c>
      <c r="I50" s="32">
        <f t="shared" si="3"/>
        <v>46119</v>
      </c>
    </row>
    <row r="51" spans="1:9" ht="35.5" customHeight="1">
      <c r="A51" s="64" t="s">
        <v>62</v>
      </c>
      <c r="B51" s="65"/>
      <c r="C51" s="65"/>
      <c r="D51" s="65"/>
      <c r="E51" s="65"/>
      <c r="F51" s="65"/>
      <c r="G51" s="65"/>
      <c r="H51" s="65"/>
      <c r="I51" s="65"/>
    </row>
  </sheetData>
  <mergeCells count="1">
    <mergeCell ref="A51:I5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可完成计划 (2)</vt:lpstr>
      <vt:lpstr>客户计划（综合库） (2)</vt:lpstr>
      <vt:lpstr>客户计划（模具库）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- éłƒè´¤250325-å¤⁄ä»¶ä¸</dc:title>
  <dc:creator>Administrator</dc:creator>
  <cp:lastModifiedBy>Shan, Brandon</cp:lastModifiedBy>
  <dcterms:created xsi:type="dcterms:W3CDTF">2025-05-13T14:28:00Z</dcterms:created>
  <dcterms:modified xsi:type="dcterms:W3CDTF">2025-11-17T00:33:22Z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2025-05-28T00:59:22Z</vt:filetime>
  </property>
  <property fmtid="{D5CDD505-2E9C-101B-9397-08002B2CF9AE}" pid="4" name="ICV">
    <vt:lpwstr>751ACD35FCBD4C7CB472637FE207F434_13</vt:lpwstr>
  </property>
  <property fmtid="{D5CDD505-2E9C-101B-9397-08002B2CF9AE}" pid="5" name="KSOProductBuildVer">
    <vt:lpwstr>2052-12.1.0.21915</vt:lpwstr>
  </property>
  <property fmtid="{D5CDD505-2E9C-101B-9397-08002B2CF9AE}" pid="6" name="fileWhereFroms">
    <vt:lpwstr>PpjeLB1gRN0lwrPqMaCTkgx6A6+MQQQPGpyAjrECnVrpS4D1gj6ZSq/43svas+OMiGsMV1P9lduUgEjF++olVMe11gAqxeL+URo2yHYAg5CL1Kex5PfDuKQOg5o6epURwoHmoS888K1mRgAL6meL4og36G8KIHAJBG1i7pSAikUttXmWis00iBNgOzvG9HDdrqWk6orscbUBwMayRHi+D3prfKPAQsGaTqb3Cu+PhHIrIyVpsdpLwLr19Z2+lf/fnmauqxWy8pvlrL2IiyTHOVckzI7P3/5BVvWhcaRercOybsEgKwb30Is8ajFO5gzYaKRvsTfoEygeBHJ8kBm5IndANvuUewm5EK0wbKHziK3TE63PgqIdFaS6/aCTgrHjjYTbzFuegAkas5wXwDuIyv1xT8NVLIDP2+46jhTpPC/z4Wsk+OJpWib7B/VNPmYzJNe3Rg+qD8XPn0IARleiGw==</vt:lpwstr>
  </property>
  <property fmtid="{D5CDD505-2E9C-101B-9397-08002B2CF9AE}" pid="7" name="MSIP_Label_717b8430-11b4-47ed-b1b2-7ef5cdca0b43_Enabled">
    <vt:lpwstr>true</vt:lpwstr>
  </property>
  <property fmtid="{D5CDD505-2E9C-101B-9397-08002B2CF9AE}" pid="8" name="MSIP_Label_717b8430-11b4-47ed-b1b2-7ef5cdca0b43_SetDate">
    <vt:lpwstr>2025-08-06T03:32:36Z</vt:lpwstr>
  </property>
  <property fmtid="{D5CDD505-2E9C-101B-9397-08002B2CF9AE}" pid="9" name="MSIP_Label_717b8430-11b4-47ed-b1b2-7ef5cdca0b43_Method">
    <vt:lpwstr>Privileged</vt:lpwstr>
  </property>
  <property fmtid="{D5CDD505-2E9C-101B-9397-08002B2CF9AE}" pid="10" name="MSIP_Label_717b8430-11b4-47ed-b1b2-7ef5cdca0b43_Name">
    <vt:lpwstr>Public_</vt:lpwstr>
  </property>
  <property fmtid="{D5CDD505-2E9C-101B-9397-08002B2CF9AE}" pid="11" name="MSIP_Label_717b8430-11b4-47ed-b1b2-7ef5cdca0b43_SiteId">
    <vt:lpwstr>5a5c4bcf-d285-44af-8f19-ca72d454f6f7</vt:lpwstr>
  </property>
  <property fmtid="{D5CDD505-2E9C-101B-9397-08002B2CF9AE}" pid="12" name="MSIP_Label_717b8430-11b4-47ed-b1b2-7ef5cdca0b43_ActionId">
    <vt:lpwstr>d12b34f1-989e-4dd5-9961-2ff99e567e38</vt:lpwstr>
  </property>
  <property fmtid="{D5CDD505-2E9C-101B-9397-08002B2CF9AE}" pid="13" name="MSIP_Label_717b8430-11b4-47ed-b1b2-7ef5cdca0b43_ContentBits">
    <vt:lpwstr>0</vt:lpwstr>
  </property>
  <property fmtid="{D5CDD505-2E9C-101B-9397-08002B2CF9AE}" pid="14" name="MSIP_Label_717b8430-11b4-47ed-b1b2-7ef5cdca0b43_Tag">
    <vt:lpwstr>10, 0, 1, 1</vt:lpwstr>
  </property>
</Properties>
</file>